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8975" windowHeight="8640"/>
  </bookViews>
  <sheets>
    <sheet name="บริหารทั่วไป" sheetId="1" r:id="rId1"/>
    <sheet name="รักษาความสงบภายใน" sheetId="2" r:id="rId2"/>
    <sheet name="แผนงานสาธารณสุข" sheetId="3" r:id="rId3"/>
    <sheet name="แผนงานสังคมสงเคราะห์" sheetId="4" r:id="rId4"/>
    <sheet name="แผนงานสร้างความเข้มแข็งชุมชน" sheetId="5" r:id="rId5"/>
    <sheet name="แผนงานการเกษตร" sheetId="6" r:id="rId6"/>
    <sheet name="แผนงานการศึกษา" sheetId="7" r:id="rId7"/>
    <sheet name="งานศาสนา" sheetId="8" r:id="rId8"/>
    <sheet name="แผนงานเคหะชุมชน" sheetId="9" r:id="rId9"/>
    <sheet name="งบกลาง" sheetId="10" r:id="rId10"/>
    <sheet name="Sheet1" sheetId="11" r:id="rId11"/>
  </sheets>
  <calcPr calcId="145621"/>
</workbook>
</file>

<file path=xl/calcChain.xml><?xml version="1.0" encoding="utf-8"?>
<calcChain xmlns="http://schemas.openxmlformats.org/spreadsheetml/2006/main">
  <c r="G118" i="9" l="1"/>
  <c r="G198" i="1" l="1"/>
  <c r="G13" i="5"/>
  <c r="G11" i="5" s="1"/>
  <c r="G175" i="1"/>
  <c r="G107" i="9"/>
  <c r="G108" i="9"/>
  <c r="G86" i="9"/>
  <c r="G45" i="2"/>
  <c r="G43" i="2" s="1"/>
  <c r="G39" i="2"/>
  <c r="G11" i="8"/>
  <c r="G10" i="8" s="1"/>
  <c r="G9" i="8" s="1"/>
  <c r="G13" i="8"/>
  <c r="G59" i="9"/>
  <c r="G44" i="9" s="1"/>
  <c r="G28" i="9"/>
  <c r="G87" i="9"/>
  <c r="G281" i="1"/>
  <c r="G280" i="1" s="1"/>
  <c r="G299" i="1"/>
  <c r="G298" i="1" s="1"/>
  <c r="G222" i="1"/>
  <c r="G218" i="1"/>
  <c r="G91" i="1"/>
  <c r="G100" i="1"/>
  <c r="G261" i="1"/>
  <c r="G37" i="1"/>
  <c r="G117" i="7"/>
  <c r="G150" i="7"/>
  <c r="G152" i="7"/>
  <c r="G151" i="7"/>
  <c r="G190" i="7"/>
  <c r="G10" i="6"/>
  <c r="G9" i="6"/>
  <c r="G8" i="6" s="1"/>
  <c r="G9" i="3"/>
  <c r="G232" i="1"/>
  <c r="C12" i="11"/>
  <c r="G89" i="7"/>
  <c r="G86" i="7" s="1"/>
  <c r="G118" i="7"/>
  <c r="G191" i="7"/>
  <c r="G192" i="7"/>
  <c r="G153" i="7"/>
  <c r="G9" i="7"/>
  <c r="G10" i="7"/>
  <c r="G38" i="7"/>
  <c r="G53" i="7"/>
  <c r="G73" i="7"/>
  <c r="G28" i="10"/>
  <c r="G8" i="10" s="1"/>
  <c r="G65" i="8"/>
  <c r="G55" i="8" s="1"/>
  <c r="G54" i="8" s="1"/>
  <c r="G128" i="8"/>
  <c r="G127" i="8" s="1"/>
  <c r="G126" i="8" s="1"/>
  <c r="G68" i="9"/>
  <c r="G10" i="9"/>
  <c r="G9" i="9" s="1"/>
  <c r="G18" i="6"/>
  <c r="G17" i="6" s="1"/>
  <c r="G21" i="6"/>
  <c r="G19" i="6" s="1"/>
  <c r="G46" i="4"/>
  <c r="G35" i="4"/>
  <c r="G16" i="4"/>
  <c r="G15" i="4" s="1"/>
  <c r="G8" i="4" s="1"/>
  <c r="G10" i="3"/>
  <c r="G19" i="3"/>
  <c r="G38" i="3"/>
  <c r="G35" i="3" s="1"/>
  <c r="G67" i="3"/>
  <c r="G66" i="3" s="1"/>
  <c r="G20" i="2"/>
  <c r="G19" i="2" s="1"/>
  <c r="G10" i="2"/>
  <c r="G9" i="2" s="1"/>
  <c r="G152" i="1"/>
  <c r="G129" i="1"/>
  <c r="G313" i="1"/>
  <c r="G262" i="1"/>
  <c r="G56" i="1"/>
  <c r="G55" i="1" s="1"/>
  <c r="G12" i="1"/>
  <c r="G6" i="4" l="1"/>
  <c r="G36" i="3"/>
  <c r="G38" i="2"/>
  <c r="G18" i="2" s="1"/>
  <c r="G8" i="2" s="1"/>
  <c r="G10" i="5"/>
  <c r="G9" i="5" s="1"/>
  <c r="G174" i="1"/>
  <c r="G173" i="1" s="1"/>
  <c r="G27" i="9"/>
  <c r="G8" i="9" s="1"/>
  <c r="G6" i="9" s="1"/>
  <c r="G8" i="8"/>
  <c r="G53" i="8"/>
  <c r="G85" i="7"/>
  <c r="G84" i="7" s="1"/>
  <c r="G89" i="1"/>
  <c r="G78" i="1" s="1"/>
  <c r="G54" i="1" s="1"/>
  <c r="G87" i="7"/>
  <c r="G37" i="7"/>
  <c r="G8" i="7" s="1"/>
  <c r="G8" i="5"/>
  <c r="G18" i="3"/>
  <c r="G8" i="3" s="1"/>
  <c r="G11" i="1"/>
  <c r="G279" i="1"/>
  <c r="G260" i="1" s="1"/>
  <c r="G10" i="1" l="1"/>
  <c r="G8" i="1" s="1"/>
  <c r="G6" i="8"/>
  <c r="G6" i="7"/>
</calcChain>
</file>

<file path=xl/sharedStrings.xml><?xml version="1.0" encoding="utf-8"?>
<sst xmlns="http://schemas.openxmlformats.org/spreadsheetml/2006/main" count="1839" uniqueCount="570">
  <si>
    <t>รายงานรายละเอียดประมาณการรายจ่ายงบประมาณรายจ่ายทั่วไป</t>
  </si>
  <si>
    <t>เทศบาลตำบลบ้านโคก</t>
  </si>
  <si>
    <t>อำเภอสร้างคอม  จังหวัดอุดรธานี</t>
  </si>
  <si>
    <t>เงินเดือน (ฝ่ายการเมือง) ๕๒๑๐๐๐</t>
  </si>
  <si>
    <t>เงินเดือนนายก/รองนายกเทศมนตรี (๒๑๐๑๐๐)</t>
  </si>
  <si>
    <t xml:space="preserve">เพื่อจ่ายเป็นเงินเดือนนายกเทศมนตรี ๑ อัตรา </t>
  </si>
  <si>
    <t>และรองนายกเทศมนตรี ๒ อัตรา</t>
  </si>
  <si>
    <t>จำนวน</t>
  </si>
  <si>
    <t>บาท</t>
  </si>
  <si>
    <t>ประจำปีงบประมาณ พ.ศ. ๒๕๕๙</t>
  </si>
  <si>
    <t>รวม</t>
  </si>
  <si>
    <t>เพื่อจ่ายเป็นเงินค่าตอบแทนประจำตำแหน่งนายกเทศมนตรี</t>
  </si>
  <si>
    <t xml:space="preserve"> ๑ อัตรา และรองนายกเทศมนตรี ๒ อัตรา</t>
  </si>
  <si>
    <t>เงินค่าตอบแทนประจำตำแหน่งนายก/รองนายกเทศมนตรี(๒๑๐๒๐๐)</t>
  </si>
  <si>
    <t>เงินค่าตอบแทนพิเศษนายก/รองนายกเทศมนตรี (๒๑๐๓๐๐)</t>
  </si>
  <si>
    <t>เพื่อจ่ายเป็นเงินค่าตอบแทนพิเศษนายกเทศมนตรี</t>
  </si>
  <si>
    <t>๑ อัตรา และรองนายกเทศมนตรี ๒ อัตรา</t>
  </si>
  <si>
    <t>เงินค่าตอบแทนเลขานุการ/ที่ปรึกษานายกเทศมนตรี (๒๑๐๔๐๐)</t>
  </si>
  <si>
    <t xml:space="preserve">เพื่อจ่ายเป็นเงินค่าตอบแทนเลขานุการนายกเทศมนตรี </t>
  </si>
  <si>
    <t xml:space="preserve">๑ อัตราและที่ปรึกษานายกเทศมนตรี ๑ อัตรา </t>
  </si>
  <si>
    <t>เงินค่าตอบแทนสมาชิกสภาเทศบาล (๒๑๐๖๐๐)</t>
  </si>
  <si>
    <t>เพื่อจ่ายเป็นเงินค่าตอบแทนประธานสภา/รองประธานสภา และ</t>
  </si>
  <si>
    <t>สมาชิกสภาเทศบาล รวม ๑๒ อัตรา</t>
  </si>
  <si>
    <t>เงินเดือน (ฝ่ายประจำ)  (๕๒๒๐๐๐)</t>
  </si>
  <si>
    <t>เงินเดือนพนักงาน (๒๒๐๑๐๐)</t>
  </si>
  <si>
    <t>เพื่อจ่ายเป็นเงินเดือนพนักงานเทศบาลหน่วยงานสำนักปลัด</t>
  </si>
  <si>
    <t>เงินเพิ่มต่างๆของพนักงานเทศบาล (๒๒๐๒๐๐)</t>
  </si>
  <si>
    <t>เพื่อจ่ายเป็นเงินเพิ่มต่างๆพนักงานเทศบาลหน่วยงานสำนักปลัด</t>
  </si>
  <si>
    <t>เงินประจำตำแหน่ง (๒๒๐๓๐๐)</t>
  </si>
  <si>
    <t>เพื่อจ่ายเป็นเงินประจำตำแหน่งของพนักงานเทศบาล</t>
  </si>
  <si>
    <t>ตำแหน่งบริหารและหัวหน้าฝ่าย</t>
  </si>
  <si>
    <t>ค่าตอบแทนพนักงานจ้าง (๒๒๐๖๐๐)</t>
  </si>
  <si>
    <t>เพื่อจ่ายเป็นเงินค่าตอบแทนพนักงานจ้างเทศบาล</t>
  </si>
  <si>
    <t>เงินเพิ่มต่างๆของพนักงานจ้าง (๒๒๐๗๐๐)</t>
  </si>
  <si>
    <t>เพื่อจ่ายเป็นเงินเพิ่มต่างๆของพนักงานจ้างเทศบาล</t>
  </si>
  <si>
    <t>งบดำเนินการ (๕๓๐๐๐๐)</t>
  </si>
  <si>
    <t>งบดำเนินงาน (๕๓๐๐๐๐)</t>
  </si>
  <si>
    <t>ค่าตอบแทน (๕๓๑๐๐๐)</t>
  </si>
  <si>
    <t>ค่าตอบแทนผู้ปฏิบัติราชการอันเป็นประโยชน์แก่องค์กรปกครอง</t>
  </si>
  <si>
    <t>ส่วนท้องถิ่น(๓๑๐๑๐๐)</t>
  </si>
  <si>
    <t>เงินประโยชน์ตอบแทนอื่นเป็นกรณีพิเศษ</t>
  </si>
  <si>
    <t>ค่าตอบแทนการปฏิบัติงานนอกเวลาราชการ (๓๑๐๓๐๐)</t>
  </si>
  <si>
    <t>ค่าเช่าบ้าน (๓๑๐๔๐๐)</t>
  </si>
  <si>
    <t>เงินช่วยเหลือการศึกษาบุตร (๓๑๐๕๐๐)</t>
  </si>
  <si>
    <t>ค่าใช้สอย (๕๓๒๐๐๐)</t>
  </si>
  <si>
    <t>รายจ่ายเพื่อให้ได้มาซึ่งบริการ (๓๒๐๑๐๐)</t>
  </si>
  <si>
    <t>ค่าจ้างเหมาบริการให้ผู้รับจ้างทำการอย่างหนึ่งอย่างใด</t>
  </si>
  <si>
    <t>รายจ่ายเกี่ยวกับการรับรองและพิธีการ(๓๒๐๒๐๐)</t>
  </si>
  <si>
    <t>ค่ารับรอง</t>
  </si>
  <si>
    <t xml:space="preserve">ค่าใช้จ่ายในพิธีทางศาสนา/รัฐพิธี </t>
  </si>
  <si>
    <t>หมวดอื่นๆ (๓๒๐๓๐๐)</t>
  </si>
  <si>
    <t>รายจ่ายเกี่ยวเนื่องกับการปฏิบัติราชการที่ไม่เข้าลักษณะรายจ่าย</t>
  </si>
  <si>
    <t>ค่าใช้จ่ายในการจัดฝึกอบรมและสัมมนา</t>
  </si>
  <si>
    <t xml:space="preserve">ค่าใช้จ่ายในการดำเนินการเลือกตั้ง  </t>
  </si>
  <si>
    <t>นอกราชอาณาจักร</t>
  </si>
  <si>
    <t>ค่าใช้จ่ายในการเดินทางไปราชการในราชอาณาจักรและ</t>
  </si>
  <si>
    <t>ตั้งจ่ายจากเงินรายได้</t>
  </si>
  <si>
    <t>ค่าพวงมาลัย ช่อดอกไม้ กระเช้าดอกไม้ พวงมาลา</t>
  </si>
  <si>
    <t>ค่าบำรุงรักษาและซ่อมแซม (๓๒๐๔๐๐)</t>
  </si>
  <si>
    <t>ค่าวัสดุ (๕๓๓๐๐๐)</t>
  </si>
  <si>
    <t>วัสดุสำนักงาน (๓๓๐๑๐๐)</t>
  </si>
  <si>
    <t>วัสดุงานบ้านงานครัว (๓๓๐๓๐๐)</t>
  </si>
  <si>
    <t>วัสดุยานพาหนะและขนส่ง (๓๓๐๗๐๐)</t>
  </si>
  <si>
    <t>วัสดุเชื้อเพลิงและหล่อลื่น (๓๓๐๘๐๐)</t>
  </si>
  <si>
    <t>วัสดุโฆษณาและเผยแพร่ (๓๓๑๑๐๐)</t>
  </si>
  <si>
    <t>วัสดุคอมพิวเตอร์ (๓๓๑๔๐๐)</t>
  </si>
  <si>
    <t>ค่าสาธารณูปโภค (๕๓๔๐๐๐)</t>
  </si>
  <si>
    <t>ค่าไฟฟ้า (๓๔๐๑๐๐)</t>
  </si>
  <si>
    <t>ค่าน้ำประปา (๓๔๐๒๐๐)</t>
  </si>
  <si>
    <t>ค่าบริการโทรศัพท์ (๓๔๐๓๐๐)</t>
  </si>
  <si>
    <t>เพื่อจ่ายเป็นค่าโทรศัพท์ สำหรับที่ทำการเทศบาลตำบลบ้านโคก</t>
  </si>
  <si>
    <t>ค่าไปรษณีย์ (๓๔๐๔๐๐)</t>
  </si>
  <si>
    <t>ค่าบริการสื่อสารและโทรคมนาคม (๓๔๐๕๐๐)</t>
  </si>
  <si>
    <t>งบลงทุน</t>
  </si>
  <si>
    <t>ค่าครุภัณฑ์ (๕๔๑๐๐๐)</t>
  </si>
  <si>
    <t>งบเงินอุดหนุน (๕๖๐๐๐๐)</t>
  </si>
  <si>
    <t>เงินอุดหนุน (๕๖๑๐๐๐)</t>
  </si>
  <si>
    <t>เงินอุดหนุนส่วนราชการ(๖๑๐๒๐๐)</t>
  </si>
  <si>
    <t>อุดหนุนที่ทำการปกครองอำเภอสร้างคอม</t>
  </si>
  <si>
    <t>ค่าใช้จ่ายในการจัดงาน จัดนิทรรศการ  ประกวด  การแข่งขัน</t>
  </si>
  <si>
    <t>หรือการจัดงานโครงการต่างๆ</t>
  </si>
  <si>
    <t>โครงการจัดประชุมประชาคมแผนพัฒนาและแผนชุมชน</t>
  </si>
  <si>
    <t>ตั้งจ่ายจากเงินอุดหนุนทั่วไป</t>
  </si>
  <si>
    <t>งบรายจ่ายอื่น (๕๕๐๐๐๐)</t>
  </si>
  <si>
    <t>รายจ่ายอื่น (๕๕๑๐๐๐)</t>
  </si>
  <si>
    <t xml:space="preserve">ค่าจ้างที่ปรึกษาเพื่อศึกษา วิจัย ประเมินผล หรือพัฒนาระบบต่างๆ </t>
  </si>
  <si>
    <t>ซึ่งมิใช่เพื่อการจัดหา หรือปรับปรุงครุภัณฑ์ ที่ดิน และ หรือ</t>
  </si>
  <si>
    <t>สิ่งก่อสร้าง (๕๑๐๑๐๐)</t>
  </si>
  <si>
    <t>ค่าจ้างสำรวจความพึงพอใจในการบริการของเทศบาล</t>
  </si>
  <si>
    <t>งานบริหารงานคลัง(๐๐๑๑๓) (กองคลัง)</t>
  </si>
  <si>
    <t>งบบุคลากร (๕๒๐๐๐๐)</t>
  </si>
  <si>
    <t>เพื่อจ่ายเป็นเงินเดือนพนักงานเทศบาลหน่วยงานกองคลัง</t>
  </si>
  <si>
    <t>เพื่อจ่ายเป็นเงินเพิ่มต่างๆพนักงานเทศบาลหน่วยงานกองคลัง</t>
  </si>
  <si>
    <t>แผนงานการรักษาความสงบภายใน ๐๐๑๒๐</t>
  </si>
  <si>
    <t>โครงการสวนสนามและบำเพ็ญประโยชน์ วัน อปพร.</t>
  </si>
  <si>
    <t xml:space="preserve">ยุทธศาสตร์ที่  ๓   การพัฒนาด้านการเมืองการปกครอง </t>
  </si>
  <si>
    <t>การป้องกันและการรักษาความสงบเรียบร้อย  หน้าที่ ๗๖</t>
  </si>
  <si>
    <t>ค่าใช้จ่ายในการให้บริการประชาชนในช่วงเทศกาลปีใหม่</t>
  </si>
  <si>
    <t>ค่าใช้จ่ายในการให้บริการประชาชนในช่วงเทศกาลสงกรานต์</t>
  </si>
  <si>
    <t>วัสดุดับเพลิง (๓๓๑๖๐๐)</t>
  </si>
  <si>
    <t xml:space="preserve">โครงการป้องกันและแก้ไขปัญหายาเสพติด </t>
  </si>
  <si>
    <t>หน้าที่ ๗๐</t>
  </si>
  <si>
    <t xml:space="preserve">การพัฒนาด้านสาธารณสุข สังคมสงเคราะห์และสวัสดิการ   </t>
  </si>
  <si>
    <t>โรคไข้หวัด 2009</t>
  </si>
  <si>
    <t>วัสดุวิทยาศาสตร์หรือการแพทย์ (๓๓๐๙๐๐)</t>
  </si>
  <si>
    <t>วัสดุอื่นๆ</t>
  </si>
  <si>
    <t>เงินอุดหนุนกิจการที่เป็นสาธารณประโยชน์(๖๑๐๔๐๐)</t>
  </si>
  <si>
    <t>อุดหนุนงานสาธารณสุขมูลฐาน</t>
  </si>
  <si>
    <t>วัสดุก่อสร้าง(ซ่อมแซมบ้าน) (๓๓๐๖๐๐)</t>
  </si>
  <si>
    <t xml:space="preserve">เงินอุดหนุนกิจการที่เป็นสาธารณประโยชน์(๖๑๐๔๐๐) </t>
  </si>
  <si>
    <t>เพื่อเป็นค่าใช้จ่ายในการจัดกิจกรรมงานกาชาดจังหวัดอุดรธานี</t>
  </si>
  <si>
    <t>อุดหนุนกาชาด จังหวัดอุดรธานี</t>
  </si>
  <si>
    <t>อุดหนุนส่วนราชการ (๖๑๐๒๐๐)</t>
  </si>
  <si>
    <t>อุดหนุนที่ทำการปกครองอำเภอสร้างคอม (ของดีสร้างคอม)</t>
  </si>
  <si>
    <t>โครงการปรับปรุงภูมิทัศน์เฉลิมพระเกียรติ</t>
  </si>
  <si>
    <t>การพัฒนาด้านทรัพยากรธรรมชาติและสิ่งแวดล้อม  หน้าที่ ๘๙</t>
  </si>
  <si>
    <t>ค่าใช้จ่ายตามโครงการของศูนย์ถ่ายทอดเทคโนโลยี</t>
  </si>
  <si>
    <t>เพื่อจ่ายเป็นค่าใช้จ่ายตามโครงการของศูนย์ถ่ายทอดเทคโนโลยี</t>
  </si>
  <si>
    <t>วัสดุการเกษตร(๓๓๑๐๐๐)</t>
  </si>
  <si>
    <t>เงินอุดหนุนส่วนราชการ (๖๑๐๒๐๐)</t>
  </si>
  <si>
    <t>เพื่อจ่ายเป็นเงินเดือนพนักงานเทศบาลหน่วยงานกองการศึกษา</t>
  </si>
  <si>
    <t>เพื่อจ่ายเป็นเงินเพิ่มต่างๆพนักงานเทศบาลหน่วยงานกองการศึกษา</t>
  </si>
  <si>
    <t xml:space="preserve">โครงการสนับสนุนค่าใช้จ่ายการบริหารสถานศึกษา  </t>
  </si>
  <si>
    <t xml:space="preserve">ค่าอาหารกลางวันศูนย์พัฒนาเด็กเล็ก </t>
  </si>
  <si>
    <t>เพื่อจ่ายเป็นค่าอาหารกลางวัน ให้กับศูนย์พัฒนาเด็กเล็กก่อนวัยเรียน</t>
  </si>
  <si>
    <t>การพัฒนาด้านการศึกษา กีฬาและนันทนาการ หน้าที่ ๑๑๑</t>
  </si>
  <si>
    <t>ค่าใช้จ่ายในการพัฒนาครูและบุคลากรทางการศึกษา</t>
  </si>
  <si>
    <t xml:space="preserve">เพื่อจ่ายเป็นค่าใช้จ่ายในการพัฒนาครูและบุคลากรทางการศึกษา </t>
  </si>
  <si>
    <t xml:space="preserve">ค่าใช้จ่ายในการจัดงาน หรือการจัดงานโครงการต่างๆ  </t>
  </si>
  <si>
    <t>เพื่อจ่ายเป็นค่าใช้จ่ายในการดำเนินโครงการจัดอบรม ถ่ายทอดให้ความรู้กับผู้ปกครองเด็กเล็ก</t>
  </si>
  <si>
    <t xml:space="preserve">ค่าอาหารเสริม (นม) โรงเรียนประถมในเขตเทศบาลตำบลบ้านโคก  </t>
  </si>
  <si>
    <t>เพื่อจ่ายเป็นค่าอาหารเสริม (นม) ให้กับโรงเรียนในพื้นที่ตำบลบ้านโคก ทั้ง ๔ โรงเรียน</t>
  </si>
  <si>
    <t>รายจ่ายเกี่ยวเนื่องกับการปฏิบัติราชการที่ไม่เข้าลักษณะรายจ่ายหมวดอื่นๆ(๓๒๐๓๐๐)</t>
  </si>
  <si>
    <t>ค่าใช้จ่ายในการจัดงาน หรือการจัดงานโครงการต่างๆ</t>
  </si>
  <si>
    <t>โครงการแข่งขันกีฬาเยาวชน ตำบลบ้านโคก</t>
  </si>
  <si>
    <t xml:space="preserve">เพื่อจ่ายเป็นค่าใช้จ่ายในการดำเนินโครงการแข่งขันกีฬาเยาวชน </t>
  </si>
  <si>
    <t>โครงการส่งเสริมกิจกรรมวันเด็ก เยาวชน ประชาชนในพื้นที่</t>
  </si>
  <si>
    <t>เพื่อจ่ายเป็นค่าใช้จ่ายตามโครงการกิจกรรมสภาเด็ก เยาวชนในพื้นที่</t>
  </si>
  <si>
    <t>วัสดุกีฬา (๓๓๑๓๐๐)</t>
  </si>
  <si>
    <t>เพื่อจ่ายเป็นค่าจัดซื้อครุภัณฑ์เครื่องเล่นสนามให้กับศูนย์พัฒนาเด็กเล็กในพื้นที่</t>
  </si>
  <si>
    <t>งานศาสนาและวัฒนธรรมท้องถิ่น (๐๐๒๖๓)</t>
  </si>
  <si>
    <t xml:space="preserve">ปรากฏใน แผนพัฒนาสามปี ๒๕๕๘ – ๒๕๖๐ ยุทธศาสตร์ที่ ๔    </t>
  </si>
  <si>
    <t>เพื่อจ่ายเป็นค่าใช้จ่ายตามโครงการบรรพชาภาคฤดูร้อน</t>
  </si>
  <si>
    <t>เพื่อจ่ายเป็นค่าใช้จ่ายตามโครงการพบกันทุกวันพระธรรมสัญจร</t>
  </si>
  <si>
    <t>ตำบลบ้านโคก(บุญบั้งไฟ)</t>
  </si>
  <si>
    <t>เพื่อจ่ายเป็นค่าใช้จ่ายตามโครงการสืบสานประเพณีบุญเดือนหก</t>
  </si>
  <si>
    <t>เพื่อจ่ายเป็นค่าใช้จ่ายตามโครงการส่งเสริมกิจกรรมวันออกพรรษา</t>
  </si>
  <si>
    <t>เพื่อจ่ายเป็นค่าใช้จ่ายตามโครงการอบรมความรู้ภูมิปัญญาท้องถิ่น</t>
  </si>
  <si>
    <t>เพื่อจ่ายเป็นค่าใช้จ่ายตามโครงการกิจกรรมวันผู้สูงอายุช่วงเทศกาลสงกรานต์</t>
  </si>
  <si>
    <t>เพื่อจ่ายเป็นค่าใช้จ่ายในการจัดกิจกรรมเฉลิมพระเกียรติวันแม่แห่งชาติ</t>
  </si>
  <si>
    <t xml:space="preserve">อุดหนุนที่ทำการปกครองอำเภอสร้างคอม </t>
  </si>
  <si>
    <t>เพื่อจ่ายเป็นเงินเดือนพนักงานเทศบาลหน่วยงานกองช่าง</t>
  </si>
  <si>
    <t>เพื่อจ่ายเป็นเงินเพิ่มต่างๆพนักงานเทศบาลหน่วยงานกองช่าง</t>
  </si>
  <si>
    <t>วัสดุไฟฟ้าและวิทยุ (๓๓๐๒๐๐)</t>
  </si>
  <si>
    <t>วัสดุก่อสร้าง (๓๓๐๖๐๐)</t>
  </si>
  <si>
    <t>งานไฟฟ้าถนน(๐๐๒๔๒)(กองช่าง)</t>
  </si>
  <si>
    <t>เบี้ยยังชีพผู้ป่วยโรคเอดส์ (๑๑๐๙๐๐)</t>
  </si>
  <si>
    <t>สำรองจ่าย (๑๑๑๐๐๐)</t>
  </si>
  <si>
    <t>รายจ่ายตามข้อผูกพัน (๑๑๑๑๐๐)</t>
  </si>
  <si>
    <t>รายจ่ายเพื่อการศึกษาหรือพัฒนาองค์ความรู้</t>
  </si>
  <si>
    <t xml:space="preserve">การพัฒนาด้านการศึกษากีฬาและนันทนาการ หน้า ๑๐๗           </t>
  </si>
  <si>
    <t xml:space="preserve">รายจ่ายเงินสมทบระบบหลักประกันสุขภาพในระดับท้องถิ่น     </t>
  </si>
  <si>
    <t xml:space="preserve">เพื่อจ่ายเป็นค่าใช้จ่ายในงานด้านสาธารณสุขของกองทุนระบบหลักประกันสุขภาพระดับท้องถิ่น
</t>
  </si>
  <si>
    <t xml:space="preserve">เงินสมทบกองทุนสวัสดิการชุมชน </t>
  </si>
  <si>
    <t>เพื่อจ่ายสมทบกองทุนสวัสดิการชุมชน ที่รัฐบาลสมทบ ๑ ส่วน ประชาชน ๑ ส่วน เทศบาล ๑ ส่วน เฉพาะกองทุนที่จดทะเบียนกับพัฒนาสังคมจังหวัดแล้ว</t>
  </si>
  <si>
    <t xml:space="preserve">ค่าบำรุงสันนิบาตเทศบาลแห่งประเทศไทย </t>
  </si>
  <si>
    <t>เงินสมทบกองทุนบำเหน็จบำนาญข้าราชการส่วนท้องถิ่น (กบท.)(๑๒๐๑๐๐)</t>
  </si>
  <si>
    <t>เพื่อจ่ายสมทบบำเหน็จบำนาญข้าราชการให้กับพนักงานเทศบาล ในอัตราร้อยละ ๒ ของเงินรายได้ไม่รวมเงินอุดหนุน</t>
  </si>
  <si>
    <t>เพื่อจ่ายสมทบกองทุนประกันสังคมให้กับพนักงานจ้าง           ของเทศบาลตำบลบ้านโคกโดยตั้งไว้ในอัตราร้อยละ๕ของค่าจ้าง</t>
  </si>
  <si>
    <t>เพื่อจ่ายเป็นค่าใช้จ่ายในราชการที่ไม่สามารถคาดการณ์ได้ล่วงหน้า  เช่น ภัยธรรมชาติ หรือภัยพิบัติที่เกิดจากการกระทำของมนุษย์และสิ่งของต่างๆรวมไปถึงกิจกรรม/ โครงการ/แผนงาน/ ต่างๆ ที่เป็นนโยบายของรัฐบาล/กระทรวงมหาดไทย/ ส่วนราชการต่างๆ/ จังหวัดอุดรธานี/ อำเภอสร้างคอมและกลุ่มองค์กรต่างๆ ที่ดำเนินกิจกรรม/โครงการ/ แผนงาน อันเป็นสาธารณประโยชน์ที่หนังสือสั่งการกำหนดให้ตั้งจ่ายจากเงินสำรองจ่าย</t>
  </si>
  <si>
    <t>แผนงานบริหารงานทั่วไป (๐๐๑๑๐)</t>
  </si>
  <si>
    <t>เพื่อจ่ายเป็นค่าตอบแทนผู้ปฏิบัติราชการอันเป็นประโยชน์แก่เทศบาล เช่น จ่ายเงินประโยชน์ตอบแทนอื่นเป็นกรณีพิเศษ</t>
  </si>
  <si>
    <t>เพื่อจ่ายเป็นค่าตอบแทนผู้ปฏิบัติราชการอันเป็นประโยชน์แก่เทศบาล เช่น ค่าตอบแทนเจ้าหน้าที่ซึ่งได้รับแต่งตั้งให้ปฏิบัติหน้าที่ในการเลือกตั้ง</t>
  </si>
  <si>
    <t>เพื่อจ่ายเป็นค่าใช้จ่ายในการดำเนินการเลือกตั้งผู้บริหาร สมาชิกสภาเทศบาลฯ และสส.สว. เช่นค่าแบบพิมพ์ บัตรเลือกตั้ง วัสดุ อุปกรณ์ เกี่ยวข้องกับการเลือกตั้ง ป้ายประชาสัมพันธ์ และอื่นๆตามความจำเป็นและเหมาะสม ฯลฯ</t>
  </si>
  <si>
    <t>เพื่อจ่ายเป็นค่าใช้จ่ายค่าพวงมาลัย ช่อดอกไม้ ในการจัดงาน หรือกิจกรรมต่าง ๆ ตามแผนงานโครงการ/  หรือ ตามนโยบายของรัฐบาลหรือหนังสือสั่งการ /กระทรวงมหาดไทย /จังหวัดอุดรธานี/ อำเภอสร้างคอม ตามความจำเป็นหรือเหมาะสม</t>
  </si>
  <si>
    <t xml:space="preserve">เพื่อจ่ายเป็นค่าบำรุงรักษาหรือซ่อมแซมทรัพย์สินและครุภัณฑ์ที่ชำรุด เช่นเครื่องคอมพิวเตอร์ เครื่องปริ้นเตอร์ โต๊ะ เก้าอี้ ตู้เก็บเอกสาร เครื่องปรับอากาศ รถจักรยานยนต์ รถยนต์ฯลฯ </t>
  </si>
  <si>
    <t>เพื่อจ่ายเป็นค่าจัดซื้อสิ่งของเครื่องใช้ต่างๆ เช่น โต๊ะ เก้าอี้ ตู้กระดาษ ปากกา แบบพิมพ์ แฟ้ม ดินสอ คลิป เข็มหมุด พัดลม ชั้นวางหนังสือ ธงชาติ ธงสัญลักษณ์ ตรายาง ผ้าประดับแผงปิดประกาศ พระบรมฉายาลักษณ์  เครื่องตัดกระดาษน้ำดื่มสำหรับบริการประชาชน หรือสิ่งของอื่นใช้ในสำนักงานที่มีราคาต่อหน่วยไม่เกิน ๕,๐๐๐ บาท และมีสภาพไม่คงทนถาวร</t>
  </si>
  <si>
    <t xml:space="preserve">เพื่อจ่ายเป็นค่าซื้อสิ่งของ  เครื่องใช้ต่างๆ  เช่น  แปรง  ไม้กวาดแก้วน้ำ จาน  สบู่  ผงซักฟอก  น้ำยาล้างจาน  น้ำยาล้างห้องน้ำกระติกน้ำร้อน ชุดกาแฟรับแขก ผ้าปูโต๊ะ ถ้วย ชาม ถ้วย ชาม มีดที่นอน ฯลฯ </t>
  </si>
  <si>
    <t>เพื่อจ่ายเป็นค่าซื้อวัสดุยานพาหนะ  เช่น ยางนอก ยางใน          หัวเทียนแบตเตอรี่ หม้อน้ำรถยนต์ฟิล์มกรองแสง สัญญาณไฟกระพริบ สัญญาณไฟฉุกเฉิน กรวยจราจร ฯลฯ</t>
  </si>
  <si>
    <t xml:space="preserve">เพื่อจ่ายเป็นค่าซื้อวัสดุน้ำมันเชื้อเพลิงและหล่อลื่น   เช่นน้ำมันเบนซิน น้ำมันดีเซล  น้ำมันเครื่อง ฯลฯ </t>
  </si>
  <si>
    <t xml:space="preserve">เพื่อจ่ายเป็นค่าซื้อวัสดุที่ใช้กับเครื่องคอมพิวเตอร์  เช่น  แผ่นหรือจานบันทึกข้อมูล  เทปบันทึกข้อมูล  หัวพิมพ์หรือแถบพิมพ์ หมึกพิมพ์ ซีดี วัสดุบันทึกข้อมูลต่างๆ ฯลฯ  </t>
  </si>
  <si>
    <t>เพื่อจ่ายเป็นค่าไฟฟ้าสำหรับที่ทำการเทศบาลตำบลบ้านโคก  และทรัพย์สินหรืออาคารที่อยู่ในความรับผิดชอบของเทศบาลตำบลบ้านโคก</t>
  </si>
  <si>
    <t>เพื่อจ่ายเป็นค่าไปรษณีย์ค่าโทรเลข  ค่าธนาณัติ  ค่าซื้อดวงตราไปรษณียากร ค่าเช่าตู้ไปรษณีย์   ฯลฯ</t>
  </si>
  <si>
    <t>เพื่อเป็นค่าใช้จ่ายในการจัดงานรัฐพิธีวันสำคัญและกิจกรรมเฉลิมพระเกียรติต่างๆ</t>
  </si>
  <si>
    <t>เพื่อเป็นค่าใช้จ่ายในการจัดส่งขบวนแห่ร่วมงานประจำปีทุ่งศรีเมืองจังหวัดอุดรธานี</t>
  </si>
  <si>
    <t>งานวางแผนสถิติและวิชาการ (๐๐๑๑๒)</t>
  </si>
  <si>
    <t>เพื่อจ่ายเป็นค่าใช้จ่ายในการออกประชุมประชาคมหมู่บ้าน ให้บริการประชาชน ชำระภาษี บำรุงท้องถิ่น และเวทีประชาคม เพื่อจัดทำแผนพัฒนาท้องถิ่นและแผนชุมชน  ฯลฯ</t>
  </si>
  <si>
    <t>เพื่อจ่ายเป็นค่าจ้างหน่วยงานภายนอกในการประเมินความพึงพอใจในการบริการของเทศบาล</t>
  </si>
  <si>
    <t>เพื่อจ่ายเป็นค่าช่วยเหลือการศึกษาบุตรของพนักงานเทศบาลและผู้มีสิทธิตามระเบียบทางราชการ</t>
  </si>
  <si>
    <t>เพื่อจ่ายเป็นค่าเช่าบ้าน/เช่าซื้อ ของพนักงานเทศบาล ตามสิทธิที่เบิกได้ตามระเบียบฯกำหนด</t>
  </si>
  <si>
    <t>เพื่อจ่ายเป็นค่าตอบแทนของพนักงานเทศบาลและพนักงานจ้างซึ่งต้องปฏิบัติงานนอกเวลาราชการปกติหรือเป็นกรณีเร่งด่วนและมีสิทธิเบิกค่าตอบแทนได้ตามที่กระทรวงมหาดไทยกำหนด</t>
  </si>
  <si>
    <t>เพื่อจ่ายเป็นค่าตอบแทนอปพร.ที่ปฏิบัติหน้าที่อันเป็นประโยชน์ต่อเทศบาลตำบลบ้านโคก เช่นการจ่ายค่าน้ำมันเชื้อเพลิงในการปฏิบัติ</t>
  </si>
  <si>
    <t>เพื่อเป็นค่าใช้จ่ายบริการประชาชนในช่วงเทศกาลปีใหม่          จ่ายเป็นค่าเบี้ยเลี้ยง ค่าอาหาร อาหารว่าง  น้ำดื่ม จุดตรวจฯลฯ</t>
  </si>
  <si>
    <t>เพื่อเป็นค่าใช้จ่ายบริการประชาชนในช่วงเทศกาลสงกรานต์  จ่ายเป็นค่าเบี้ยเลี้ยง ค่าอาหาร อาหารว่าง  น้ำดื่มจุดตรวจฯลฯ</t>
  </si>
  <si>
    <t>เพื่อเป็นค่าใช้จ่ายในการดำเนินโครงการป้องกันและแก้ไขปัญหายาเสพติดตำบลบ้านโคก</t>
  </si>
  <si>
    <t>เพื่อจ่ายเป็นค่าใช้จ่ายตามโครงการอบรมวินัยจราจรเยาวชนและประชาชน ต.บ้านโคก ให้ประชาชน เยาวชนเข้าใจกฎหมายจราจร เพื่อการขับขี่ที่ปลอดภัย</t>
  </si>
  <si>
    <t>เพื่อเป็นค่าใช้จ่ายในโครงการป้องกันและแก้ไขปัญหายาเสพติดอำเภอสร้างคอม</t>
  </si>
  <si>
    <t>ความสงบเรียบร้อย  หน้าที่ ๗๖</t>
  </si>
  <si>
    <t xml:space="preserve"> การพัฒนาด้านการเมืองการปกครอง การป้องกันและการรักษา</t>
  </si>
  <si>
    <t>กู้ชีพกู้ภัย</t>
  </si>
  <si>
    <t>โครงการฝึกอบรม/ทบทวนอาสาสมัครป้องกันภัยฝ่ายพลเรือน/</t>
  </si>
  <si>
    <t>เพื่อจ่ายเป็นค่าใช้จ่ายในการดำเนินโครงการฝึกอบรมฯ/ทบทวนเช่นค่าตอบแทนวิทยากร ค่าอาหาร อาหารว่างและเครื่องดื่ม ค่าที่พัก พร้อมชุดปฏิบัติการครบชุดฯลฯ</t>
  </si>
  <si>
    <t>งานบริหารทั่วไปเกี่ยวกับการรักษาความสงบภายใน (๐๐๑๒๑)</t>
  </si>
  <si>
    <t xml:space="preserve">เพื่อจ่ายเป็นค่าใช้จ่ายในการดำเนินงานควบคุมและป้องกันโรคไข้เลือดออกที่เกิดขึ้นหรืออาจจะเกิดขึ้นในชุมชน </t>
  </si>
  <si>
    <t xml:space="preserve">เพื่อจ่ายเป็นค่าใช้จ่ายในการจัดซื้อยาฆ่าเชื้อไข้หวัดนก /ป้องกันโรคไข้หวัด ๒๐๐๙ อื่นๆตามหนังสือสั่งการ </t>
  </si>
  <si>
    <t>เพื่อจ่ายเป็นค่าใช้จ่ายตามโครงการป้องกันและควบคุม โรคพิษสุนัขบ้าในพื้นที่</t>
  </si>
  <si>
    <t>เพื่อจ่ายเป็นค่าจัดซื้อวัสดุน้ำยาเคมีพ่นหมอกควัน ทรายอะเบทกำจัดยุงลาย น้ำมันผสมสารเคมีฉีดพ่น น้ำยาต่างๆ</t>
  </si>
  <si>
    <t>เพื่อจ่ายเป็นค่าจัดซื้อวัสดุป้องกันโรค เช่น ถุงมือ ถุงเท้า รองเท้า รองเท้าบู๊ท ผ้าปิดจมูก เสื้อปฏิบัติงานป้องกันเชื้อโรค และอื่นๆ ที่เกี่ยวข้องกับการปฏิบัติงานป้องกัน ควบคุมโรค</t>
  </si>
  <si>
    <t>แผนงานสังคมสงเคราะห์ (๐๐๒๓๐)</t>
  </si>
  <si>
    <t>เพื่อจ่ายเป็นค่าจ้างเหมาบริการให้ผู้รับจ้างทำการอย่างหนึ่งอย่างใดซึ่งอยู่ในความรับผิดชอบของผู้รับจ้างเช่นค่าจ้างเหมาประกอบอาหาร สำหรับรับรองคณะกรรมการต่างๆ ค่าจ้างแบกหามสัมภาระ ค่าจ้างประกอบงานอื่นๆที่เกี่ยวข้องกับงานสังคมสงเคราะห์ ฯลฯ</t>
  </si>
  <si>
    <t>งานสวัสดิการสังคมและสังคมสงเคราะห์  (๐๐๒๓๒)</t>
  </si>
  <si>
    <t>เพื่อจ่ายเป็นค่าเช่าบ้าน/เช่าซื้อ ของพนักงานเทศบาล ตามสิทธิ   ที่เบิกได้ตามระเบียบฯ กำหนด</t>
  </si>
  <si>
    <t>การพัฒนาด้านสาธารณะสุข สังคมสงเคราะห์และสวัสดิการ</t>
  </si>
  <si>
    <t>แผนงานสร้างความเข้มแข็งของชุมชน  (๐๐๒๕๐)</t>
  </si>
  <si>
    <t xml:space="preserve">เพื่อจ่ายเป็นค่าใช้จ่ายโครงการชุมนุมลูกเสือชาวบ้านตามนโยบายและหนังสือสั่งการ </t>
  </si>
  <si>
    <t>การพัฒนาด้านการเมือง การปกครอง การป้องกันและ</t>
  </si>
  <si>
    <t>เพื่อจ่ายเป็นค่าใช้จ่ายตามโครงการของดีสร้างคอม อำเภอสร้างคอม  จังหวัดอุดรธานี</t>
  </si>
  <si>
    <t>เพื่อจ่ายเป็นค่าใช้จ่ายโครงการพัฒนาประชาธิปไตยแบบมีส่วนร่วมของประชาชนและสร้างความสมัคสมานสามัคคีของคนในชาติและท้องถิ่น</t>
  </si>
  <si>
    <t>แผนงานการเกษตร (๐๐๓๒๐)</t>
  </si>
  <si>
    <t xml:space="preserve">อุดหนุนที่ทำการปกครองอำเภอสร้างคอม (โครงการ๑ไร่๑แสน) </t>
  </si>
  <si>
    <t>แผนงานการศึกษา (๐๐๒๑๐)</t>
  </si>
  <si>
    <t>เพื่อจ่ายเป็นเงินประจำตำแหน่งของพนักงานเทศบาลตำแหน่งบริหารและหัวหน้าฝ่าย</t>
  </si>
  <si>
    <t>งานระดับก่อนวัยเรียนและประถมศึกษา (๐๐๒๑๒)</t>
  </si>
  <si>
    <t>จำนวน ๔ ศูนย์</t>
  </si>
  <si>
    <t xml:space="preserve">ค่าอาหารเสริม (นม) ศูนย์พัฒนาเด็กเล็กก่อนวัยเรียน     </t>
  </si>
  <si>
    <t>เพื่อจ่ายเป็นค่าใช้จ่ายค่าอาหารเสริม (นม) ให้กับศูนย์พัฒนา       เด็กเล็กก่อนวัยเรียน</t>
  </si>
  <si>
    <t>เพื่อจ่ายเป็นค่าอาหารกลางวันให้กับโรงเรียนในพื้นที่ตำบล         บ้านโคก ทั้ง ๔ โรงเรียน</t>
  </si>
  <si>
    <t>แผนงานการศาสนาวัฒนธรรมและนันทนาการ (๐๐๒๖๐)</t>
  </si>
  <si>
    <t>เพื่อจ่ายเป็นค่าใช้จ่ายในการจัดงานพิธีการสำคัญของทางราชการ เช่น วันปิยะมหาราช  ฯลฯ เป็นต้น</t>
  </si>
  <si>
    <t xml:space="preserve">เพื่อจ่ายเป็นค่าใช้จ่ายตามโครงการส่งเสริมกิจกรรมวันเด็กและ  ค่าใช้จ่ายอื่นที่มีความจำเป็นและเหมาะสมฯลฯ </t>
  </si>
  <si>
    <t>เพื่อจ่ายเป็นค่าใช้จ่ายตามโครงการอบรมคุณธรรมจริยธรรมให้กับเด็ก เยาวชนและประชาชน</t>
  </si>
  <si>
    <t>ร่วมกับประชาชน</t>
  </si>
  <si>
    <t xml:space="preserve">โครงการแข่งขันกีฬาเชื่อมความสัมพันธ์ระหว่างหน่วยงาน </t>
  </si>
  <si>
    <t>เพื่อจ่ายเป็นค่าซื้อวัสดุกีฬา เช่นห่วงยาง ลูกปิงปอง ตะกร้อ      ลูกฟุตบอล วอลเล่ย์บอล ตาข่าย ฯลฯ</t>
  </si>
  <si>
    <t>เพื่อจ่ายเป็นค่าซื้อวัสดุไฟฟ้าและวิทยุต่างๆ เช่น หลอดไฟ  ฟิวส์ เทปพันสายไฟฟ้า สายไฟฟ้า ปลั๊กไฟฟ้า สวิตซ์ไฟฟ้า หม้อแปลงไฟฟ้า หลอดไฟฟ้า คีมตัดสายไฟ ไขควงเช็คไฟฟ้า  และวัสดุอื่นๆตามความจำเป็น</t>
  </si>
  <si>
    <t>เพื่อจ่ายเป็นค่าจัดซื้อวัสดุก่อสร้าง เช่น ไม้ต่างๆ น้ำมันทาไม้ ทินเนอร์ สี แปรงทาสี ปูนซีเมนต์ ปูนขาว ทราย อิฐ กระเบื้องสังกะสี ตะปู ค้อน คีม ชะแลง จอบ เสียม สิ่ว ขวาน สว่าน เลื่อยกบไสไม้ เหล็กเส้น ตลับเมตร ลูกดิ่ง ท่อ น้ำบาดาล ท่อน้ำ และอุปกรณ์ประปา ท่อต่างๆ โถส้วม อ่างล้างมือ ราวพาดผ้า ฯลฯ</t>
  </si>
  <si>
    <t>แผนงานงบกลาง  (๐๐๔๑๐)</t>
  </si>
  <si>
    <t>งานงบกลาง  (๕๑๐๐๐๐)</t>
  </si>
  <si>
    <t>เงินสมทบกองทุนประกันสังคม (๑๑๐๓๐๐)</t>
  </si>
  <si>
    <t>เพื่อจ่ายเป็นเงินทุนการศึกษาต่อในระดับปริญญาตรี/ปริญญาโทให้กับผู้บริหารท้องถิ่น สมาชิกสภาท้องถิ่น ที่ปรึกษาสภาท้องถิ่นเลขานุการสภาท้องถิ่นเจ้าหน้าที่ท้องถิ่นรวมถึงลูกจ้างขององค์กรปกครองส่วนท้องถิ่น โดยให้ถือปฏิบัติตามหนังสือกรมส่งเสริมการปกครองท้องถิ่น ที่ มท ๐๘๐๘.๒/ว๑๓๔๒ ลงวันที่  ๑๘  กรกฎาคม  ๒๕๕๐ หนังสือกรมส่งเสริมการปกครองท้องถิ่น ที่ มท ๐๘๐๘.๒/ว ๒๒๑๖ ลงวันที่  ๓๑  ตุลาคม  ๒๕๕๐ หนังสือกรมส่งเสริมการปกครองท้องถิ่น ที่ มท ๐๘๐๘.๒/ว ๗๐๓ ลงวันที่  ๓๑ มีนาคม  ๑๕๕๑ และประกาศกระทรวงมหาดไทย เรื่อง หลักเกณฑ์ว่าด้วยการตั้งงบประมาณเพื่อให้ทุนการศึกษาขององค์กรปกครองส่วนท้องถิ่น และที่แก้ไขเพิ่มเติม หรือทุนการศึกษาสำหรับเด็กนักเรียนนักศึกษาและผู้ด้อยโอกาสตามหนังสือกระทรวง มหาดไทย ที่ มท ๐๘๐๘.๒/  ว ๑๓๖๕ ลงวันที่  ๓๐ เมษายน  ๒๕๕๐</t>
  </si>
  <si>
    <t>แยกเป็น</t>
  </si>
  <si>
    <t>งานบริหารทั่วไป (๐๐๑๑๑)(สำนักปลัด)</t>
  </si>
  <si>
    <t>แผนงานสาธารณสุข (๐๐๒๒๐)</t>
  </si>
  <si>
    <t>งานบริหารทั่วไปเกี่ยวกับสาธารณสุข (๐๐๒๒๑)(สำนักปลัด)</t>
  </si>
  <si>
    <t>งานบริหารทั่วไปเกี่ยวกับสังคมสงเคราะห์ (๐๐๒๓๑)(สำนักปลัด)</t>
  </si>
  <si>
    <t xml:space="preserve"> งานส่งเสริมและสนับสนุนความเข้มแข็งชุมชน (๐๐๒๕๒)(สำนักปลัด)</t>
  </si>
  <si>
    <t>งานส่งเสริมการเกษตร(๐๐๓๒๑)(สำนักปลัด)</t>
  </si>
  <si>
    <t>ค่าอาหารเสริม (นม) (๓๓๐๔๐๐)</t>
  </si>
  <si>
    <t>งานบริหารทั่วไปเกี่ยวกับการศึกษา (๐๐๒๑๑)(กองการศึกษา)</t>
  </si>
  <si>
    <t>งานกีฬาและนันทนาการ (๐๐๒๖๒)(กองการศึกษา)</t>
  </si>
  <si>
    <t>งานบริหารทั่วไปเกี่ยวกับเคหะและชุมชน (๐๐๒๔๑)(กองช่าง)</t>
  </si>
  <si>
    <t xml:space="preserve"> - โครงการอบรมและศึกษาดูงานเพิ่มศักยภาพเพื่อพัฒนาท้องถิ่น</t>
  </si>
  <si>
    <t>เพื่อจ่ายเป็นค่าใช้จ่ายโครงการจัดฝึกอบรม พรบ.ข้อมูลข่าวสารให้กับบริหาร พนักงาน และประชาชน ฯลฯ เป็นต้น</t>
  </si>
  <si>
    <t>ค่าชดใช้ค่าเสียหายหรือค่าสินไหมทดแทน</t>
  </si>
  <si>
    <t>เพื่อจ่ายเป็นค่าใช้จ่ายค่าเสียหายหรือค่าสินไหมทดแทนที่หน่วยงาน หรือพนักงานเทศบาลปฏิบัติหน้าที่เกิดความเสียหายแก่บุคลหน่วยงานหรืออื่นๆ ที่สามารถเบิกจ่ายได้ตามระเบียบทางราชการ</t>
  </si>
  <si>
    <t xml:space="preserve"> - โครงการเพิ่มประสิทธิภาพการบริหารจัดการที่ดีขององค์กรปกครองท้องถิ่น</t>
  </si>
  <si>
    <t xml:space="preserve"> - โครงการส่งเสริมการติดต่อข้อมูลข่าวสาร</t>
  </si>
  <si>
    <t xml:space="preserve"> -เครื่องปรับอากาศ</t>
  </si>
  <si>
    <t xml:space="preserve"> -เครื่องปริ้นเตอร์</t>
  </si>
  <si>
    <r>
      <t>ตั้งจ่ายจากเงินรายได้</t>
    </r>
    <r>
      <rPr>
        <sz val="16"/>
        <color theme="1"/>
        <rFont val="TH SarabunIT๙"/>
        <family val="2"/>
      </rPr>
      <t xml:space="preserve">    </t>
    </r>
  </si>
  <si>
    <r>
      <t>ครุภัณฑ์สำนักงาน</t>
    </r>
    <r>
      <rPr>
        <sz val="16"/>
        <color theme="1"/>
        <rFont val="TH SarabunIT๙"/>
        <family val="2"/>
      </rPr>
      <t xml:space="preserve"> (๔๑๐๑๐๐)</t>
    </r>
  </si>
  <si>
    <t xml:space="preserve"> -เงินประโยชน์ตอบแทนอื่นเป็นกรณีพิเศษ</t>
  </si>
  <si>
    <t xml:space="preserve"> -เงินตอบแทนเจ้าหน้าที่ในการเลือกตั้ง </t>
  </si>
  <si>
    <t>เพื่อจ่ายเป็นค่าจ้างเหมาบริการให้ผู้รับจ้างทำการอย่างหนึ่งอย่างใด ซึ่งมิใช่เป็นการประกอบ ดัดแปลงต่อเติม ครุภัณฑ์ ที่ดินหรือสิ่งก่อสร้าง และอยู่ในความรับผิดชอบของผู้รับจ้าง เช่น ค่าจ้างเหมาบริการ ค่าจ้างตัดหญ้า ทำความสะอาดท้องถนนค่ากำจัดสิ่งปฏิกูลค่าจ้างแบกหามสัมภาระค่าบริการกำจัดปลวกค่าจ้างเหมาติดตั้งระบบเครือข่ายคอมพิวเตอร์ จ้างถ่ายเอกสาร ค่าเย็บหนังสือหรือเข้าปกหนังสือ ค่าระวางบรรทุก ค่าโฆษณาและเผยแพร่ค่าธรรมเนียมต่างๆค่าเบี้ยประกัน ค่าใช้จ่ายในการดำเนินคดีตามคำพิพากษาค่าติดตั้งเครื่องรับสัญญาณต่างๆฯลฯ</t>
  </si>
  <si>
    <t xml:space="preserve">  - โครงการอบรม พรบ.ข้อมูลข่าวสารของทางราชการ</t>
  </si>
  <si>
    <t>เพื่อจ่ายเป็นค่าเบี้ยเลี้ยงเดินทางค่าพาหนะค่าเช่าที่พักค่าบริการจอดรถ ณ ท่าอากาศยาน ค่าผ่านทางด่วนพิเศษ ค่าธรรมเนียมในการใช้สนามบินค่าลงทะเบียนต่างๆ และค่าใช้จ่ายอื่นๆในการเดินทางไปราชการหรืออบรมสัมมนาของพนักงานเทศบาล  ผู้บริหารและสมาชิกสภา</t>
  </si>
  <si>
    <t>เพื่อจ่ายเป็นค่าน้ำประปาสำหรับที่ทำการเทศบาลตำบลบ้านโคก และหน่วยงานในพื้นที่รับผิดชอบ</t>
  </si>
  <si>
    <t>เพื่อจ่ายเป็นค่าใช้จ่ายเกี่ยวกับการใช้ระบบอินเตอร์เน็ท รวมถึงบริการอินเตอร์เน็ทการ์ดและค่าสื่อสารอื่นๆ ค่าวิทยุ  สื่อสาร   ค่าเช่าช่องสัญญาณดาวเทียม รวมถึงค่าใช้จ่ายที่เกิดขึ้นเกี่ยวกับการใช้บริการ เช้าพื้นที่เวปไซต์ ฯลฯ</t>
  </si>
  <si>
    <t>เพื่อจ่ายเป็นค่าจัดซื้อสิ่งของเครื่องใช้ต่างๆ เช่น โต๊ะ เก้าอี้ ตู้กระดาษ ปากกา แบบพิมพ์ แฟ้ม ดินสอ คลิป เข็มหมุด พัดลม ชั้นวางหนังสือ ธงชาติ ธงสัญลักษณ์ ตรายาง ผ้าประดับแผงปิดประกาศ พระบรมฉายาลักษณ์  เครื่องตัดกระดาษน้ำดื่มสำหรับบริการประชาชนหรือสิ่งของอื่นใช้ในสำนักงานที่มีราคาต่อหน่วยไม่เกิน ๕,๐๐๐ บาท และมีสภาพไม่คงทนถาวร</t>
  </si>
  <si>
    <r>
      <t>ครุภัณฑ์ยานพาหนะและขนส่ง</t>
    </r>
    <r>
      <rPr>
        <sz val="16"/>
        <color theme="1"/>
        <rFont val="TH SarabunIT๙"/>
        <family val="2"/>
      </rPr>
      <t xml:space="preserve"> (๔๑๐๓๐๐)</t>
    </r>
  </si>
  <si>
    <t xml:space="preserve"> - รถบรรทุก(ดีเซล)</t>
  </si>
  <si>
    <t xml:space="preserve"> -โครงการอบรมวินัยจราจรเยาวชนและประชาชน</t>
  </si>
  <si>
    <t>เพื่อจ่ายเป็นค่าซื้อวัสดุดับเพลิงต่างๆ /เติมน้ำยาดับเพลิง เพื่อใช้ในงานระงับอัคคีภัยที่เกิดในพื้นที่ ฯลฯ</t>
  </si>
  <si>
    <r>
      <t>ครุภัณฑ์โฆษณาและเผยแพร่</t>
    </r>
    <r>
      <rPr>
        <sz val="16"/>
        <color theme="1"/>
        <rFont val="TH SarabunIT๙"/>
        <family val="2"/>
      </rPr>
      <t xml:space="preserve"> (๔๑๐๗๐๐)</t>
    </r>
  </si>
  <si>
    <t xml:space="preserve"> - กล้องถ่ายภาพนิ่งระบบดิจิตอล</t>
  </si>
  <si>
    <t>เพื่อจัดซื้อครุภัณฑ์กล้องถ่ายภาพนิ่งระบบดิจิตอล</t>
  </si>
  <si>
    <t xml:space="preserve"> - เงินประโยชน์ตอบแทนอื่นเป็นกรณีพิเศษ</t>
  </si>
  <si>
    <t xml:space="preserve"> - ค่าตอบแทน อปพร.</t>
  </si>
  <si>
    <t xml:space="preserve"> - โครงการป้องกันและควบคุมโรคไข้เลือดออก  </t>
  </si>
  <si>
    <t xml:space="preserve"> - โครงการป้องกันและควบคุมโรคติดต่อเช่นโรคไข้หวัดนก   </t>
  </si>
  <si>
    <t xml:space="preserve"> - โครงการป้องกันและควบคุมโรคพิษสุนัขบ้า</t>
  </si>
  <si>
    <t xml:space="preserve">เพื่อจ่ายเป็นค่าเบี้ยเลี้ยงเดินทางค่าพาหนะค่าเช่าที่พักค่าบริการจอดรถ ณ ท่าอากาศยาน ค่าผ่านทางด่วนพิเศษ ค่าธรรมเนียมในการใช้สนามบินค่าลงทะเบียนต่างๆ และค่าใช้จ่ายอื่นๆในการเดินทางไปราชการหรืออบรมสัมมนาของพนักงานเทศบาล  </t>
  </si>
  <si>
    <t xml:space="preserve"> - โครงการส่งเสริมอาชีพผู้ด้อยโอกาส</t>
  </si>
  <si>
    <t xml:space="preserve"> - โครงการหมู่บ้านเศรษฐกิจพอเพียงต้นแบบ</t>
  </si>
  <si>
    <t>เพื่อจ่ายเป็นค่าใช้จ่ายในโครงการหมู่บ้านเศรษฐกิจพอเพียงต้นแบบ การอบรมส่งเสริมอาชีพเกษตรศึกษาดูงานที่เกี่ยวข้องฯลฯ</t>
  </si>
  <si>
    <t xml:space="preserve"> - โครงการให้ความรู้เด็กเยาวชนลดภาวะความเสี่ยงของสังคม</t>
  </si>
  <si>
    <t>เพื่อจ่ายเป็นค่าใช้จ่ายในโครงการให้ความรู้เด็กเยาวชนที่อาจมีความเสี่ยงต่อการดำรงชีวิต/ความเสี่ยงตั้งครรภ์ก่อนวัยสมควร ฯลฯ</t>
  </si>
  <si>
    <t xml:space="preserve"> -โครงการเทศบาลเคลื่อนที่บำบัดทุกข์บำรุงสุขประชาชน ต.บ้านโคก</t>
  </si>
  <si>
    <t>เพื่อจ่ายเป็นค่าใช้จ่ายในโครงการเทศบาลเคลื่อนที่บำบัดทุกข์บำรุงสุขให้กับประชาชนตำบลบ้านโคกฯลฯ</t>
  </si>
  <si>
    <t xml:space="preserve"> -โครงการพัฒนาประชาธิปไตยแบบมีส่วนร่วม</t>
  </si>
  <si>
    <t xml:space="preserve"> -โครงการชุมนุมลูกเสือชาวบ้าน</t>
  </si>
  <si>
    <t xml:space="preserve"> -โครงการฝึกอบรมเสริมสร้างทักษะอาชีพ</t>
  </si>
  <si>
    <t xml:space="preserve"> -โครงการพัฒนาเด็ก/สตรี/และครอบครัว</t>
  </si>
  <si>
    <t xml:space="preserve"> -ค่าใช้จ่ายในการดำเนินงานศูนย์ผู้สูงอายุตำบลบ้านโคก</t>
  </si>
  <si>
    <t xml:space="preserve"> -ค่าใช้จ่ายส่งเสริมโครงการในพระราชดำริ</t>
  </si>
  <si>
    <t>เพื่อจ่ายเป็นค่าใช้จ่ายโครงการปรับปรุงภูมิทัศน์เฉลิมพระเกียรติ บริเวณข้างถนนในหมู่บ้าน ถนนสายหลัก เช่น จัดหาต้นไม้    ไม้ดอก  ไม้ประดับ กระถาง ดอกไม้ กระถางต้นไม้ ค่าอาหาร อาหารว่างเครื่องดื่ม ป้ายโครงการ และอื่นๆตามความจำเป็นและเหมาะสมกับโครงการฯ</t>
  </si>
  <si>
    <t>โครงการปลูกป่าชุมชนเฉลิมพระเกียรติ</t>
  </si>
  <si>
    <t>เพื่อจ่ายเป็นค่าใช้จ่ายโครงการปลูกป่าชุมชนเฉลิมพระเกียรติ เช่นจัดหาต้นไม้ ค่าอาหาร น้ำดื่ม ป้ายโครงการ การปรับพื้นที่ และวัสดุอุปกรณ์ต่างๆ ฯลฯ</t>
  </si>
  <si>
    <t>โครงการปลูกหญ้าแฝกเฉลิมพระเกียรติ</t>
  </si>
  <si>
    <t>เพื่อจ่ายเป็นค่าใช้จ่ายโครงการปลูกหญ้าแฝกนเฉลิมพระเกียรติ ตามพื้นที่สาธารณะ เช่นคูคลอง ลำห้วย ฯลฯเช่นจัดหาต้นไม้ ค่าอาหาร น้ำดื่ม ป้ายโครงการ การปรับพื้นที่ และวัสดุอุปกรณ์ต่างๆ ฯลฯ</t>
  </si>
  <si>
    <t xml:space="preserve">เพื่อจ่ายเป็นค่าซื้อวัสดุการเกษตรต่างๆ  เช่น สารเคมีป้องกัน และกำจัดวัชพืช สาน EM ดิน ปุ๋ย จอบ เสียบ พั่ว คราด วัสดุเพาะชำ อุปกรณ์ขยายพันธ์พืช ใบมีด ผ้าใบหรือผ้าพลาสติก ฯลฯ </t>
  </si>
  <si>
    <t xml:space="preserve">เพื่อจ่ายเป็นเงินอุดหนุนอำเภอสร้างคอม เป็นค่าใช้จ่ายโครงการ ๑ ไร่ ๑ แสน </t>
  </si>
  <si>
    <r>
      <t>ครุภัณฑ์อื่นๆ</t>
    </r>
    <r>
      <rPr>
        <sz val="16"/>
        <color theme="1"/>
        <rFont val="TH SarabunIT๙"/>
        <family val="2"/>
      </rPr>
      <t xml:space="preserve"> (๔๑๑๗๐๐)</t>
    </r>
  </si>
  <si>
    <r>
      <t>ตั้งจ่ายจากเงินรายได้</t>
    </r>
    <r>
      <rPr>
        <sz val="16"/>
        <color theme="1"/>
        <rFont val="TH SarabunIT๙"/>
        <family val="2"/>
      </rPr>
      <t xml:space="preserve">   </t>
    </r>
  </si>
  <si>
    <t>โครงการปฐมนิเทศและอบรมผู้ปกครอง</t>
  </si>
  <si>
    <t xml:space="preserve"> - ค่าอาหารกลางวัน</t>
  </si>
  <si>
    <r>
      <rPr>
        <b/>
        <sz val="16"/>
        <color theme="1"/>
        <rFont val="TH SarabunIT๙"/>
        <family val="2"/>
      </rPr>
      <t xml:space="preserve">อุดหนุนโรงเรียนในพื้นที่ </t>
    </r>
    <r>
      <rPr>
        <sz val="16"/>
        <color theme="1"/>
        <rFont val="TH SarabunIT๙"/>
        <family val="2"/>
      </rPr>
      <t xml:space="preserve">     </t>
    </r>
  </si>
  <si>
    <t>บริหารงานทั่วไป</t>
  </si>
  <si>
    <t>เพื่อจ่ายเป็นค่าซื้อวัสดุโฆษณาและเผยแพร่ เช่น ผ้าเขียนป้าย     สี พู่กัน ฟิล์ม แผ่นซีดี อื่นๆ ฯลฯ</t>
  </si>
  <si>
    <t>เพื่อจ่ายเป็นค่าใช้จ่ายจัดงานตามโครงการบำเพ็ญประโยชน์วัน อปพร. ของเทศบาลตำบลบ้านโคก เป็นค่าจัดทำใบประกาศพร้อมกรอบ สำหรับผู้ปฏิบัติงานดีเด่น ค่าอาหาร อาหารว่างและเครื่องดื่มในการบำเพ็ญประโยชน์ในกิจกรรม ฯลฯ</t>
  </si>
  <si>
    <t>เพื่อจ่ายเป็นค่าใช้จ่ายในงานด้านสาธารณสุขแต่ละหมู่บ้านจำนวน ๑๑ หมู่ๆละ ๗,๕00  บาท</t>
  </si>
  <si>
    <t>เพื่อจ่ายเป็นค่าใช้จ่ายตามโครงการฝึกอบรมอาชีพ สำหรับกลุ่มต่างๆ เช่นแม่บ้าน/เยาวชน/สตรี เกี่ยวกับ งานหัตถกรรมฝีมือ ประกอบอาหาร ขนม ช่างซ่อมต่างๆ  และอื่นๆ ฯลฯ</t>
  </si>
  <si>
    <t>เพื่อจ่ายเป็นค่าใช้จ่ายตามโครงการพัฒนาเด็ก/สตรีครอบครัวใช้ในการฝึกอบรม/ตรวจเยี่ยม/อาหารเครื่องดื่มหรืออื่นๆที่เกี่ยวข้องกับโครงการฯ ฯลฯ</t>
  </si>
  <si>
    <t>เพื่อจ่ายเป็นค่าใช้จ่ายในการบริหารจัดการและดำเนินงานของศูนย์หรือชมรมผู้สูงอายุ เช่น ค่าจัดอบรม/สัมมนา เบี้ยประชุมค่าจัดเก็บข้อมูลค่าจัดทำเอกสารความรู้กับประชาชน ฯลฯ</t>
  </si>
  <si>
    <t>เพื่อจ่ายเป็นค่าใช้จ่ายในโครงการส่งเสริมอาชีพผู้ด้อยโอกาสทางสังคมให้สามารถสร้างรายได้ช่วยตนเองได้ ฯลฯ</t>
  </si>
  <si>
    <t>เพื่อจ่ายเป็นค่าใช้จ่ายตามโครงการในพระราชดำริส่งเสริมงานส่งเสริมอาชีพโดยจัดซื้อจัดหาวัสดุต่างๆเกี่ยวกับการดำเนินงานตามพระราชดำริให้การบริหารจัดการบรรลุวัตถุประสงค์ ฯลฯ</t>
  </si>
  <si>
    <t>เพื่อจ่ายเป็นค่าจ้างเหมาบริการค่าจ้างเหมาแรงงานให้ผู้รับจ้างทำการอย่างหนึ่งอย่างใด และอยู่ในความรับผิดชอบของผู้รับจ้าง เช่น ค่าจ้างเหมาขุดลอกรางระบายน้ำ ค่าจ้างขุดเจาะบ่อบาดาล กลบบ่อขยะ ค่าจ้างทำของต่างๆ ค่าจ้างทำป้ายประชาสัมพันธ์ ค่าจ้างสำรวจและออกแบบโครงการที่ต้องมีความชำนาญเฉพาะด้านใช้เทคนิคชั้นสูงทางด้านช่าง ค่าจ้างเตรียมสถานที่ ค่าเช่าทรัพย์สินต่างๆ  ฯลฯ</t>
  </si>
  <si>
    <t xml:space="preserve"> - เงินเดือนพนักงาน(ครูเทศบาล) ส่วนเกินจากรัฐบาลจัดสรรหรือ</t>
  </si>
  <si>
    <t xml:space="preserve"> - ค่าตอบแทนพนักงานจ้างตามภารกิจส่วนเกินจากรัฐบาลจัดสรร</t>
  </si>
  <si>
    <t xml:space="preserve"> - เงินเพิ่มต่างๆพนักงานจ้างทั่วไป จำนวน ๑๒,๐๐๐ บาท</t>
  </si>
  <si>
    <t xml:space="preserve"> - เงินเพิ่มพนักงานจ้างตามภารกิจส่วนเกินจากรัฐบาลจัดสรร</t>
  </si>
  <si>
    <t xml:space="preserve">เพื่อจ่ายเป็นค่าบำรุงรักษาหรือซ่อมแซมทรัพย์สินสิ่งก่อสร้างและครุภัณฑ์ที่ชำรุด เช่นเครื่องคอมพิวเตอร์ เครื่องปริ้นเตอร์ โต๊ะ เก้าอี้ ตู้เก็บเอกสาร เครื่องปรับอากาศ รั้ว เสาธง หน้าต่าง ประตู ฯลฯ </t>
  </si>
  <si>
    <t xml:space="preserve"> -ศูนย์บ้านโคก จำนวน ๓๕๓,๐๐๐  บาท</t>
  </si>
  <si>
    <t xml:space="preserve"> -ศูนย์บ้านนาน้ำชุ่ม จำนวน ๓๙๘,๐๐๐ บาท</t>
  </si>
  <si>
    <t xml:space="preserve"> -ศูนย์บ้านดอนเดื่อ จำนวน ๒๕๘,๐๐๐ บาท</t>
  </si>
  <si>
    <t xml:space="preserve"> -ศูนย์บ้านดอนบาก จำนวน ๑๒๔,๐๐๐ บาท</t>
  </si>
  <si>
    <t xml:space="preserve"> - เพิ่มเติม    จำนวน ๘,๐๐๐ บาท</t>
  </si>
  <si>
    <t xml:space="preserve"> -ศูนย์บ้านโคก จำนวน ๑๔๑,๐๐๐  บาท</t>
  </si>
  <si>
    <t xml:space="preserve"> -ศูนย์บ้านนาน้ำชุ่ม จำนวน ๑๔๗,๐๐๐ บาท</t>
  </si>
  <si>
    <t xml:space="preserve"> -ศูนย์บ้านดอนเดื่อ จำนวน ๙๕,๐๐๐ บาท</t>
  </si>
  <si>
    <t xml:space="preserve"> -ศูนย์บ้านดอนบาก จำนวน ๔๖,๐๐๐ บาท</t>
  </si>
  <si>
    <t xml:space="preserve"> - เพิ่มเติม    จำนวน ๙,๐๐๐ บาท</t>
  </si>
  <si>
    <t xml:space="preserve"> -โรงเรียนโคกโพธิ์วิทยา จำนวน ๔๙๕,๐๐๐ บาท</t>
  </si>
  <si>
    <t xml:space="preserve"> -โรงเรียนบ้านนาน้ำชุ่ม จำนวน ๔๓๗,๐๐๐ บาท</t>
  </si>
  <si>
    <t xml:space="preserve"> -โรงเรียนบ้านดอนเดื่อ จำนวน ๒๐๗,๐๐๐ บาท</t>
  </si>
  <si>
    <t xml:space="preserve"> -โรงเรียนบ้านดอนบาก จำนวน ๑๗๗,๐๐๐ บาท</t>
  </si>
  <si>
    <t xml:space="preserve"> -เพิ่มเติม จำนวน ๑๐,๐๐๐ บาท</t>
  </si>
  <si>
    <t xml:space="preserve"> -โรงเรียนโคกโพธิ์วิทยา จำนวน ๑,๐๓๒,๐๐๐ บาท</t>
  </si>
  <si>
    <t xml:space="preserve"> -โรงเรียนบ้านนาน้ำชุ่ม จำนวน ๙๑๒,๐๐๐ บาท</t>
  </si>
  <si>
    <t xml:space="preserve"> -โรงเรียนบ้านดอนเดื่อ จำนวน ๔๓๒,๐๐๐ บาท</t>
  </si>
  <si>
    <t xml:space="preserve"> -โรงเรียนบ้านดอนบาก จำนวน ๓๖๘,๐๐๐ บาท</t>
  </si>
  <si>
    <t xml:space="preserve"> -เพิ่มเติม จำนวน ๒๐,๐๐๐ บาท</t>
  </si>
  <si>
    <t xml:space="preserve">เพื่อจ่ายเป็นค่าใช้จ่ายตามโครงการแข่งขันกีฬาเชื่อมความสัมพันธ์ค่าใช้จ่ายอื่นที่มีความจำเป็นและเหมาะสมฯลฯ </t>
  </si>
  <si>
    <t xml:space="preserve">โครงการกิจกรรมสภาเด็ก เยาวชน    </t>
  </si>
  <si>
    <t>เพื่อเป็นค่าใช้จ่ายในกิจกรรมเกี่ยวเนื่องกับโครงการในพระราชดำริ</t>
  </si>
  <si>
    <t>ของโรงเรียนบ้านดอนบาก</t>
  </si>
  <si>
    <t>ของโรงเรียนบ้านดอนเดื่อ</t>
  </si>
  <si>
    <t>เพื่อเป็นค่าใช้จ่ายในกิจกรรมเกี่ยวเนื่องกับการพัฒนาทักษะการ</t>
  </si>
  <si>
    <t>ดำรงชีวิตตามหลักเศรษฐกิจพอเพียง โรงเรียนบ้านนาน้ำชุ่ม</t>
  </si>
  <si>
    <t>เพื่อเป็นค่าใช้จ่ายในกิจกรรมโครงการป้องกันแก้ไขปัญหายาเสพติด</t>
  </si>
  <si>
    <t>โดยเน้นกลุ่มเป้าหมายเด็กและเยาวชนในโรงเรียนโคกโพธิ์วิทยา</t>
  </si>
  <si>
    <t xml:space="preserve">เพื่อจ่ายเป็นค่าเบี้ยเลี้ยงเดินทางค่าพาหนะ ค่าเช่าที่พักค่าบริการจอดรถ ณ ท่าอากาศยาน ค่าผ่านทางด่วนพิเศษ ค่าธรรมเนียมในการใช้สนามบินค่าลงทะเบียนต่างๆและค่าใช้จ่ายอื่นๆในการเดินทางไปราชการหรืออบรมสัมมนาของพนักงานเทศบาล  </t>
  </si>
  <si>
    <t>เพื่อจ่ายเป็นค่าจ้างเหมาบริการให้ผู้รับจ้างทำการอย่างหนึ่งอย่างใดซึ่งมิใช่เป็นการประกอบดัดแปลงต่อเติมครุภัณฑ์ที่ดินหรือสิ่งก่อสร้างและอยู่ในความรับผิดชอบของผู้รับจ้างเช่น ค่าจ้างเหมาบริการคนขับรถกู้ชีพกู้ภัยค่าจ้างอยู่เวรยามประจำศูนย์กู้ชีพกู้ภัย/ศูนย์อปพร./ค่าตัดหญ้าตัดต้นไม้กีดขวางการจราจรฯลฯ</t>
  </si>
  <si>
    <t xml:space="preserve"> -โครงการรณรงค์ป้องกันและแก้ไขปัญหายาเสพติด ต.บ้านโคก</t>
  </si>
  <si>
    <t xml:space="preserve">ความสงบเรียบร้อย  หน้าที่ ๗๖  </t>
  </si>
  <si>
    <t>ตั้งจ่ายจากเงินอุดดหนุนทั่วไป</t>
  </si>
  <si>
    <r>
      <t xml:space="preserve">หน้าที่ ๗๐  </t>
    </r>
    <r>
      <rPr>
        <b/>
        <sz val="16"/>
        <color rgb="FFFF0000"/>
        <rFont val="TH SarabunIT๙"/>
        <family val="2"/>
      </rPr>
      <t>ตั้งจ่ายจากเงินอุดหนุนทั่วไป</t>
    </r>
  </si>
  <si>
    <r>
      <t xml:space="preserve">หน้าที่ ๗๕   </t>
    </r>
    <r>
      <rPr>
        <b/>
        <sz val="16"/>
        <color rgb="FFFF0000"/>
        <rFont val="TH SarabunIT๙"/>
        <family val="2"/>
      </rPr>
      <t>ตั้งจ่ายจากเงินอุดหนุนทั่วไป</t>
    </r>
  </si>
  <si>
    <t>เพื่อจ่ายเป็นค่าจัดซื้อวัสดุก่อสร้างซ่อมแซมบ้านผู้ยากไร้ผู้ด้อย โอกาส เช่น ไม้ต่างๆ น้ำมันทาไม้ ทินเนอร์สีปูนซีเมนต์ ปูนขาว ทราย อิฐ กระเบื้อง สังกะสีตะปู  เหล็กเส้น และอุปกรณ์ประปาท่อต่างๆโถส้วม อ่างล้างมือ ราวพาดผ้าฯลฯ</t>
  </si>
  <si>
    <t xml:space="preserve">ตั้งจ่ายจากเงินอุดหนุนทั่วไป </t>
  </si>
  <si>
    <r>
      <t>ตั้งจ่ายจากเงินอุดหนุนทั่วไป</t>
    </r>
    <r>
      <rPr>
        <sz val="16"/>
        <color rgb="FFFF0000"/>
        <rFont val="TH SarabunIT๙"/>
        <family val="2"/>
      </rPr>
      <t xml:space="preserve"> </t>
    </r>
  </si>
  <si>
    <t xml:space="preserve"> - อุดหนุนโรงเรียนโคกโพธิ์วิทยา</t>
  </si>
  <si>
    <t xml:space="preserve"> -อุดหนุนโรงเรียนดอนบาก</t>
  </si>
  <si>
    <t xml:space="preserve"> -อุดหนุนโรงเรียนบ้านดอนเดื่อ</t>
  </si>
  <si>
    <t xml:space="preserve"> - อุดหนุนโรงเรียนบ้านนาน้ำชุ่ม</t>
  </si>
  <si>
    <t xml:space="preserve"> -เครื่องคอมพิวเตอร์</t>
  </si>
  <si>
    <t>จัดสรรล่าช้า (ไม่นำมาคำนวณ มาตรา ๓๕) จำนวน ๓๕๐,๐๐๐  บาท</t>
  </si>
  <si>
    <t xml:space="preserve"> -เงินเดือนพนักงานกองการศึกษา จำนวน ๒๗๐,๐๐๐  บาท</t>
  </si>
  <si>
    <t>หรือจัดสรรล่าช้า(ไม่นำมาคำนวณ มาตรา ๓๕) จำนวน ๑๔๕,๐๐๐ บาท</t>
  </si>
  <si>
    <t>หรือจัดสรรล่าช้า(ไม่นำมาคำนวณ มาตรา ๓๕) จำนวน ๑๓๐,๐๐๐ บาท</t>
  </si>
  <si>
    <t>เพื่อจ่ายเป็นค่าใช้จ่ายในการจัดฝึกอบรมและสัมมนาการศึกษาดูงานนอกสถานที่ของผู้บริหาร,สมาชิกสภาพนักงานเทศบาลพนักงานจ้าง ผู้นำชุมชน กลุ่มอสม.,กลุ่มสตรี ผู้มีส่วนพัฒนาในพื้นที่เทศบาลตำบลบ้านโคก ฯลฯ เป็นต้น</t>
  </si>
  <si>
    <t>เพื่อจ่ายเป็นเงินเพิ่มต่างๆของพนักงานเทศบาลเช่นเงินเพิ่มค่าครองชีพชั่วคราวเงินเพิ่มพิเศษรายเดือนตำแหน่งปลัดเทศบาล   เงินเพิ่มพิเศษสำหรับการสู้รบ ผู้ซึ่งได้รับเงินค่าตอบแทนเป็นรายเดือน ตามระเบียบ กฎหมายที่กำหนด</t>
  </si>
  <si>
    <t>เพื่อจ่ายเป็นค่าใช้จ่ายในการดำเนินโครงการส่งเสริมการติดต่อข้อมูลข่าวสารทางราชการ ให้สะดวกรวดเร็ว มีประสิทธิภาพในการรับข่าวสารยิ่งขึ้นและอื่นๆตามความจำเป็นและเหมาะสม ฯลฯ</t>
  </si>
  <si>
    <t xml:space="preserve"> -กิจกรรมวันผู้สูงอายุช่วงเทศกาลสงกรานต์ </t>
  </si>
  <si>
    <t xml:space="preserve"> -โครงการอบรมความรู้ภูมิปัญญาท้องถิ่น</t>
  </si>
  <si>
    <t xml:space="preserve"> -โครงการส่งเสริมกิจกรรมวันออกพรรษา </t>
  </si>
  <si>
    <t xml:space="preserve"> -โครงการสืบสานประเพณีบุญเดือนหกตำบลบ้านโคก</t>
  </si>
  <si>
    <t xml:space="preserve"> -ค่าใช้จ่ายโครงการพบกันทุกวันพระธรรมสัญจร</t>
  </si>
  <si>
    <t xml:space="preserve"> -ค่าใช้จ่ายโครงการบรรพชาภาคฤดูร้อน</t>
  </si>
  <si>
    <t xml:space="preserve"> -โครงการบำเพ็ญประโยชน์ด้านคุณธรรมจริยธรรมพนักงาน ผู้บริหาร และสมาชิกสภาเทศบาล ตำบลบ้านโคก</t>
  </si>
  <si>
    <t xml:space="preserve"> -ค่าใช้จ่ายตามโครงการอบรมคุณธรรมจริยธรรมเด็กเยาวชนและประชาชนในพื้นที่</t>
  </si>
  <si>
    <t xml:space="preserve"> -โครงการสู่ขวัญบ้านสู่ขวัญเมือง</t>
  </si>
  <si>
    <t xml:space="preserve"> -กิจกรรมเฉลิมพระเกียรติ ๑๒ สิงหามหาราชินี</t>
  </si>
  <si>
    <t xml:space="preserve"> -กิจกรรมเฉลิมพระเกียรติ ๕ ธันวามหาราช</t>
  </si>
  <si>
    <t xml:space="preserve"> - เงินค่าตอบแทนพนักงานจ้างทั่วไป จำนวน ๑๐๘,๐๐๐ บาท</t>
  </si>
  <si>
    <t>เงินอุดหนุนส่วนราชการ/รัฐวิสาหกิจ(๔๒๐๙๐๐)</t>
  </si>
  <si>
    <t>โครงการขยายเขตไฟฟ้าระบบประปา บ้านนาน้ำชุ่ม หมู่ที่ ๕</t>
  </si>
  <si>
    <t>เพื่อเป็นค่าใช้จ่ายในการขยายเขตไฟฟ้าก่อสร้างระบบประปา</t>
  </si>
  <si>
    <t>หมู่บ้าน</t>
  </si>
  <si>
    <t>แผนงานเคหะและชุมชน (๐๐๒๔๐)</t>
  </si>
  <si>
    <t>เพื่อจ่ายเป็นค่ารับรองการต้อนรับแขกหรือใช้ในงานพิธีการและค่ารับรองการประชุมสภาหรือคณะบุคคลที่มานิเทศงานตรวจงานหรือเยี่ยมชมหรือทัศนศึกษาดูงานและเจ้าหน้าที่ที่เกี่ยวข้อง</t>
  </si>
  <si>
    <t>เพื่อจัดซื้อครุภัณฑ์เครื่องปรับอากาศใช้ในสำนักงานเทศบาลและห้องประชุมเทศบาลตำบลบ้านโคก ขนาด ๓๐,๐๐๐ BTU จำนวน ๒ เครื่องๆละ ๓๗,๐๐๐ (ตามราคามาตรฐานครุภัณฑ์     ปี ๒๕๕๘)</t>
  </si>
  <si>
    <t xml:space="preserve"> - โต๊ะทำงานรองปลัดเทศบาล(เหล็ก ๕ ฟุต)</t>
  </si>
  <si>
    <t>เพื่อจัดซื้อโต๊ะทำงานตำแหน่งรองปลัดเทศบาล ขนาด ๕ ฟุต จำนวน ๑ ตัว (ตามราคาท้องตลาด)</t>
  </si>
  <si>
    <t xml:space="preserve"> - เก้าอี้ทำงานรองปลัดเทศบาล</t>
  </si>
  <si>
    <t>เพื่อจัดซื้อเก้าอี้ทำงานตำแหน่งรองปลัดเทศบาล จำนวน ๑ ตัว (พนักพิงสูง (ตามราคาท้องตลาด)</t>
  </si>
  <si>
    <t>เพื่อจัดซื้อตู้เก็บเอกสารขนาด ๔ ลิ้นชัก จำนวน ๑ หลัง      (ตามราคาท้องตลาด)</t>
  </si>
  <si>
    <t xml:space="preserve">ครุภัณฑ์คอมพิวเตอร์ (๔๑๑๖๐๐) </t>
  </si>
  <si>
    <t xml:space="preserve"> - เครื่องคอมพิวเตอร์โน๊ตบุ้ค สำหรับงานสำนักงาน</t>
  </si>
  <si>
    <t xml:space="preserve"> </t>
  </si>
  <si>
    <t>ความละเอียด ๑๖ ล้านพิกเซล (ตามราคามาตรฐานครุภัณฑ์     ปี ๒๕๕๘)</t>
  </si>
  <si>
    <t xml:space="preserve"> - ตู้เก็บเอกสาร ๔ ลิ้นชัก</t>
  </si>
  <si>
    <t xml:space="preserve"> - มีช่องเชื่อมต่อ (Interface) แบบ Parallel หรือ USB 2.0 หรือดีกว่า จำนวนไม่น้อยกว่า 1 ช่อง</t>
  </si>
  <si>
    <t>เพื่อจัดซื้อเครื่องคอมพิวเตอร์โน๊ตบุ้ค งานสำนักงาน ดังนี้</t>
  </si>
  <si>
    <t xml:space="preserve"> - มีหน่วยความจำหลัก (RAM) ชนิด DDR3 หรือดีกว่า ขนาดไม่น้อยกว่า 4 GB</t>
  </si>
  <si>
    <t xml:space="preserve"> - มีหน่วยจัดเก็บข้อมูล (Hard disk) ขนาดความจุไม่น้อยกว่า 500 GB จำนวน 1 หน่วย</t>
  </si>
  <si>
    <t xml:space="preserve"> - มีจอภาพชนิด WXGA หรือดีกว่า มีขนาดไม่น้อยกว่า 12 นิ้ว</t>
  </si>
  <si>
    <t xml:space="preserve"> - มี DVD-RW หรือดีกว่า จำนวน 1 หน่วย</t>
  </si>
  <si>
    <t xml:space="preserve"> - สามารถใช้งานได้ไม่น้อยกว่า Wi-Fi (802.11b, g, n) และ Bluetooth</t>
  </si>
  <si>
    <t>จำนวน ๑ หน่วย โดยมีคุณลักษณะอย่างใดอย่างหนึ่ง หรือดีกว่า ดังนี้</t>
  </si>
  <si>
    <t xml:space="preserve"> - มีหน่วยประมวลผลกลาง (CPU) ไม่น้อยกว่า 2 แกนหลัก (2 core) </t>
  </si>
  <si>
    <t xml:space="preserve">1) ในกรณีที่มีหน่วยความจำ แบบ L2 Cache Memory </t>
  </si>
  <si>
    <t>ไม่น้อยกว่า 2.5 GHz หรือ</t>
  </si>
  <si>
    <t>ขนาดไม่น้อยกว่า 2 MB ต้องมีความเร็วสัญญาณนาฬิกาพื้นฐาน</t>
  </si>
  <si>
    <t>ขนาดไม่น้อยกว่า 3 MB ต้องมีความเร็วสัญญาณนาฬิกาพื้นฐาน</t>
  </si>
  <si>
    <t>ไม่น้อยกว่า 1.6 GHz</t>
  </si>
  <si>
    <t xml:space="preserve">2) ในกรณีที่มีหน่วยความจำ แบบ Smart Cache Memory </t>
  </si>
  <si>
    <t>แบบ 10/100/1000 Base-T หรือดีกว่า จำนวนไม่น้อยกว่า 1 ช่อง</t>
  </si>
  <si>
    <t xml:space="preserve"> - มีช่องเชื่อมต่อระบบเครือข่าย (Network Interface)</t>
  </si>
  <si>
    <t xml:space="preserve"> - คูเลอร์ต้มน้ำร้อนไฟฟ้า</t>
  </si>
  <si>
    <t>คุณลักษณะพื้นฐาน</t>
  </si>
  <si>
    <t>- มีหน่วยประมวลผลกลาง (CPU) ไม่น้อยกว่า 4 แกนหลัก (4 core) หรือ 8 แกนเสมือน</t>
  </si>
  <si>
    <t>(8 Thread) โดยมีความเร็วสัญญาณนาฬิกาพื้นฐานไม่น้อยกว่า 3.0 GHz จำนวน 1 หน่วย</t>
  </si>
  <si>
    <t>- หน่วยประมวลผลกลาง (CPU) มีหน่วยความจำขนาดไม่น้อยกว่า 6 MB สำหรับแบบ L3 Cache</t>
  </si>
  <si>
    <t>Memory หรือ แบบ Smart Cache Memory</t>
  </si>
  <si>
    <t>1) เป็นแผงวงจรเพื่อแสดงภาพแยกจากแผงวงจรหลักที่มีหน่วยความจำขนาดไม่น้อยกว่า 1 GB หรือ</t>
  </si>
  <si>
    <t>2) มีหน่วยประมวลผลเพื่อแสดงภาพติดตั้งอยู่ภายในหน่วยประมวลผลกลาง แบบ Graphics</t>
  </si>
  <si>
    <t>Processing Unit ที่สามารถใช้หน่วยความจำหลักในการแสดงภาพขนาดไม่น้อยกว่า 1 GB หรือ</t>
  </si>
  <si>
    <t>3) มีหน่วยประมวลผลเพื่อแสดงภาพติดตั้งอยู่บนแผงวงจรหลัก แบบ Onboard Graphics ที่มี</t>
  </si>
  <si>
    <t>ความสามารถในการใช้หน่วยความจำหลักในการแสดงภาพขนาดไม่น้อยกว่า 1 GB</t>
  </si>
  <si>
    <t>1 หน่วย</t>
  </si>
  <si>
    <t>แบบที่ 1 * (จอขนาดไม่น้อยกว่า 18.5 นิ้ว) ราคา 23,000 บาทคุณลักษณะพื้นฐาน</t>
  </si>
  <si>
    <t xml:space="preserve">เพื่อจัดซื้อครุภัณฑ์เครื่องคอมพิวเตอร์ สำหรับงานประมวลผล </t>
  </si>
  <si>
    <t xml:space="preserve"> มีหน่วยประมวลผลเพื่อแสดงภาพ โดยมีคุณลักษณะอย่างใดอย่างหนึ่ง หรือดีกว่า ดังนี้</t>
  </si>
  <si>
    <t>หรือดีกว่า จำนวนไม่น้อยกว่า 1 ช่อง</t>
  </si>
  <si>
    <t xml:space="preserve">มีช่องเชื่อมต่อระบบเครือข่าย (Network Interface) แบบ 10/100/1000 Base-T </t>
  </si>
  <si>
    <t xml:space="preserve"> - มีแป้นพิมพ์และเมาส์</t>
  </si>
  <si>
    <t xml:space="preserve"> - มีหน่วยจัดเก็บข้อมูล (Hard Disk) ชนิด SATA หรือดีกว่า ขนาดความจุไม่น้อยกว่า 1 TB จำนวน</t>
  </si>
  <si>
    <t xml:space="preserve"> - มีหน่วยความจำหลัก (RAM) ชนิด DDR3 หรือดีกว่า มีขนาดไม่น้อยกว่า 4 GB</t>
  </si>
  <si>
    <t>ไม่น้อยกว่า 18.5 นิ้วจำนวน 1 หน่วย</t>
  </si>
  <si>
    <t xml:space="preserve"> - มีจอภาพแบบ LCD หรือดีกว่า มี Contrast Ratio ไม่น้อยกว่า 600:1 และมีขนาด</t>
  </si>
  <si>
    <t>เครื่องพิมพ์ชนิดเลเซอร์/ชนิด LED สี แบบ Network ราคา 16,000 บาท</t>
  </si>
  <si>
    <t>กว่า 1 ช่อง</t>
  </si>
  <si>
    <t xml:space="preserve"> - มีความละเอียดในการพิมพ์ไม่น้อยกว่า 600x600 dpi</t>
  </si>
  <si>
    <t xml:space="preserve"> - มีความเร็วในการพิมพ์ร่างสีไม่น้อยกว่า 20 หน้าต่อนาที</t>
  </si>
  <si>
    <t xml:space="preserve"> - มีความเร็วในการพิมพ์ร่างขาวดำไม่น้อยกว่า 20 หน้าต่อนาที</t>
  </si>
  <si>
    <t xml:space="preserve"> - มีหน่วยความจำ (Memory) ขนาดไม่น้อยกว่า 128 MB</t>
  </si>
  <si>
    <t xml:space="preserve"> - มีช่องเชื่อมต่อระบบเครือข่าย (Network Interface) แบบ 10/100 Base-T หรือดีกว่า จำนวนไม่น้อย</t>
  </si>
  <si>
    <t xml:space="preserve"> - สามารถใช้ได้กับ A4, Letter, Legal และ Custom โดยมีถาดใส่กระดาษได้ไม่น้อยกว่า 250 แผ่น</t>
  </si>
  <si>
    <t xml:space="preserve"> - สามารถพิมพ์เอกสารกลับหน้าอัตโนมัติได้</t>
  </si>
  <si>
    <t>ตามราคากระทรวง ICT ณ วันที่ 18 กุมภาพันธ์ 2558</t>
  </si>
  <si>
    <t xml:space="preserve"> กล้องถ่ายภาพนิ่งและวีดีโอ</t>
  </si>
  <si>
    <t>คุณสมบัติ - เซนเซอร์ APS - C แบบ CMOS</t>
  </si>
  <si>
    <t>ความละเอียดภาพสูงสุด ๑๖ ล้านพิกเซล</t>
  </si>
  <si>
    <t>จอ LCD ขนาด ๓ นิ้ว ความละเอียด ๙๒๐,๐๐๐ พิกเซล</t>
  </si>
  <si>
    <t>แบบพลิกหมุนได้ ๑๗๕  องศา</t>
  </si>
  <si>
    <t>รองรับการใช้งาน ISO ตั้งแต่ ๒๐๐ - ๖๔๐๐ (สามารถปรับเพิ่ม</t>
  </si>
  <si>
    <t>ได้สูงสุด ๒๕๖๐๐)</t>
  </si>
  <si>
    <t>เลนส์คิทรุ่น ๒ ครอบคุลมช่วงระยะตั้งแต่ ๒๔ - ๗๕ mm. OIS ll</t>
  </si>
  <si>
    <t>ความเร็วในการถ่ายภาพต่อเนื่องประมาณ  ๕.๖ fps</t>
  </si>
  <si>
    <t>รักษาความสงบภายใน</t>
  </si>
  <si>
    <t>สาธารณสุข</t>
  </si>
  <si>
    <t>สังคมสงเคราะห์</t>
  </si>
  <si>
    <t>สร้างความเข้มแข็งชุมชน</t>
  </si>
  <si>
    <t>การเกษตร</t>
  </si>
  <si>
    <t>เคหะและชุมชน</t>
  </si>
  <si>
    <t>การศึกษา</t>
  </si>
  <si>
    <t>กีฬาและนันทนาการ</t>
  </si>
  <si>
    <t>งบกลาง</t>
  </si>
  <si>
    <t xml:space="preserve">ครุภัณฑ์งานบ้านงานครัว (410900) </t>
  </si>
  <si>
    <t>เพื่อจัดซื้อครุภัณฑ์คูเลอร์ต้มน้ำร้อนขนาด๒๐ลิตร(ราคาท้องตลาด)</t>
  </si>
  <si>
    <t>เพื่อจ่ายเป็นค่าใช้จ่ายในการจัดกิจกรรมเฉลิมพระเกียรติ         ๕    ธันวามหาราช</t>
  </si>
  <si>
    <t xml:space="preserve">งานกำจัดสิ่งปฏิกูลและมูลฝอย(๐๐๒๔๔) </t>
  </si>
  <si>
    <t>ค่าวัสดุ(๕๓๓๐๐๐)</t>
  </si>
  <si>
    <t xml:space="preserve">ค่าวัสดุอื่นๆ </t>
  </si>
  <si>
    <t>- เพื่อจ่ายเป็นค่าจัดซื้อถังขยะ ใช้ในสำนักงาน และ</t>
  </si>
  <si>
    <t xml:space="preserve">บริการประชาชนในพื้นที่ตำบลบ้านโคก  </t>
  </si>
  <si>
    <t>เพื่อจ่ายเป็นเงินบำรุงสันนิบาตแห่งประเทศไทยตามข้อ๑๖แห่งข้อบังคับสมาคมสันนิบาตเทศบาลแห่งประเทศไทยพ.ศ. ๒๕๔๕ (แก้ไขเพิ่มเติม (ฉบับที่ ๒) พ.ศ. ๒๕๔๖ (ฉบับที่ ๓ พ.ศ. ๒๕๔๗) โดยตั้งจ่ายในอัตราร้อยละเศษหนึ่งส่วนหกของรายรับจริงในปีที่ล่วงมาแล้ว จำนวน ๒๐,๕๖๓,๐๑๗.๔๐ บาท  ยกเว้นเงินกู้  เงินจ่ายขาดเงินสะสม และเงินอุดหนุนทุกประเภท</t>
  </si>
  <si>
    <t xml:space="preserve">ปรากฏใน แผนพัฒนาสามปี ๒๕๕๙ – ๒๕๖๑  </t>
  </si>
  <si>
    <t>ยุทธศาสตร์ที่  ๘   การพัฒนาด้านการบริหารจัดการ หน้าที่ ๑๒๐</t>
  </si>
  <si>
    <t>เพื่อเป็นค่าใช้จ่ายในการดำเนินโครงการเพิ่มประสิทธิภาพการบริหารจัดการที่ดีขององค์กรปกครองท้องถิ่น</t>
  </si>
  <si>
    <t xml:space="preserve">ความสงบเรียบร้อย  หน้าที่ ๗๘  </t>
  </si>
  <si>
    <t xml:space="preserve">ปรากฏใน แผนพัฒนาสามปี ๒๕๕๙ – ๒๕๖๑  ยุทธศาสตร์ที่  ๓ </t>
  </si>
  <si>
    <t>ความสงบเรียบร้อย  หน้าที่ ๘๓</t>
  </si>
  <si>
    <t>ความสงบเรียบร้อย  หน้าที่ ๗๗</t>
  </si>
  <si>
    <t>ใช้ในงานป้องกันบรรเทาสาธารณภัย ภัยแล้ง อัคคีภัย</t>
  </si>
  <si>
    <t>ความสงบเรียบร้อย  หน้าที่ ๘๐</t>
  </si>
  <si>
    <t xml:space="preserve">ปรากฏในแผนพัฒนาสามปี ๒๕๕๙ – ๒๕๖๑ ยุทธศาสตร์ที่ ๒   </t>
  </si>
  <si>
    <t>ยุทธศาสตร์ที่  ๒   การพัฒนาด้านสาธารณสุข สังคมสงเคราะห์</t>
  </si>
  <si>
    <t>และสวัสดิการ  หน้าที่ ๗๔</t>
  </si>
  <si>
    <t>และสวัสดิการ  หน้าที่ ๗๑</t>
  </si>
  <si>
    <t>และสวัสดิการ   หน้าที่ ๖๙</t>
  </si>
  <si>
    <t xml:space="preserve">ปรากฏในแผนพัฒนาสามปี ๒๕๕๙ – ๒๕๖๑   </t>
  </si>
  <si>
    <t xml:space="preserve">ยุทธศาสตร์ที่ ๒ การพัฒนาด้านสาธารณสุข สังคมสงเคราะห์  </t>
  </si>
  <si>
    <t xml:space="preserve">ปรากฏใน แผนพัฒนาสามปี ๒๕๕๙ – ๒๕๖๑ </t>
  </si>
  <si>
    <t>ปรากฏใน แผนพัฒนาสามปี ๒๕๕๙ – ๒๕๖๑  ยุทธศาสตร์ที่ ๒</t>
  </si>
  <si>
    <t xml:space="preserve">ปรากฏในแผนพัฒนาสามปี ๒๕๕๙ – ๒๕๖๑ ยุทธศาสตร์ที่ ๓    </t>
  </si>
  <si>
    <t>รักษาความสงบเรียบร้อย  หน้าที่ ๗๙</t>
  </si>
  <si>
    <t>ปรากฏในแผนพัฒนาสามปี ๒๕๕๙ – ๒๕๖๑ ยุทธศาสตร์ที่ ๘</t>
  </si>
  <si>
    <t>การพัฒนาด้านการบริหารจัดการ  หน้าที่ ๑๒๔</t>
  </si>
  <si>
    <t>การพัฒนาด้านการบริหารจัดการ  หน้าที่ ๑๒๕</t>
  </si>
  <si>
    <t>ปรากฏในแผนพัฒนาสามปี ๒๕๕๙ – ๒๕๖๑ ยุทธศาสตร์ที่ ๖</t>
  </si>
  <si>
    <t>การพัฒนาด้านเศรษฐกิจ อาชีพ รายได้และการมีงานทำ หน้าที่ ๙๑</t>
  </si>
  <si>
    <t>การพัฒนาด้านสาธารสุข สังคมสงเคราะห์ และสวัสดิการ หน้าที่ ๗๖</t>
  </si>
  <si>
    <t>ปรากฏในแผนพัฒนาสามปี ๒๕๕๙ – ๒๕๖๑ ยุทธศาสตร์ที่ ๒</t>
  </si>
  <si>
    <t>การพัฒนาด้านสาธารสุข สังคมสงเคราะห์ และสวัสดิการ หน้าที่ ๗๕</t>
  </si>
  <si>
    <t>การพัฒนาด้านเศรษฐกิจ อาชีพ รายได้และการมีงานทำ หน้าที่ ๙๔</t>
  </si>
  <si>
    <t>การพัฒนาด้านสาธารสุข สังคมสงเคราะห์ และสวัสดิการ หน้าที่ ๘๓</t>
  </si>
  <si>
    <t>ปรากฏในแผนพัฒนาสามปี ๒๕๕๙ – ๒๕๖๑ ยุทธศาสนตร์ที่ ๖</t>
  </si>
  <si>
    <t xml:space="preserve">ปรากฏในแผนพัฒนาสามปี ๒๕๕๙ – ๒๕๖๑ ยุทธศาสตร์ที่ ๘    </t>
  </si>
  <si>
    <t>การพัฒนาด้านการบริหารจัดการ   หน้าที่ ๑๒๐</t>
  </si>
  <si>
    <t xml:space="preserve">ปรากฏในแผนพัฒนาสามปี ๒๕๕๙ – ๒๕๖๑ ยุทธศาสตร์ที่ ๕    </t>
  </si>
  <si>
    <t>การพัฒนาด้านทรัพยากรธรรมชาติและสิ่งแวดล้อม  หน้าที่ ๘๗</t>
  </si>
  <si>
    <t xml:space="preserve">ปรากฏใน แผนพัฒนาสามปี ๒๕๕๙ – ๒๕๖๑  ยุทธศาสตร์ที่  ๖ </t>
  </si>
  <si>
    <t>การพัฒนาด้านเศรษฐกิจ รายได้และการมีงานทำ  หน้าที่ ๙๐</t>
  </si>
  <si>
    <t>การพัฒนาด้านเศรษฐกิจ รายได้และการมีงานทำ  หน้าที่ ๙๘</t>
  </si>
  <si>
    <t xml:space="preserve">ปรากฏใน แผนพัฒนาสามปี ๒๕๕๙ – ๒๕๖๑  ยุทธศาสตร์ที่ ๖ </t>
  </si>
  <si>
    <t xml:space="preserve">ปรากฏใน แผนพัฒนาสามปี ๒๕๕๙ – ๒๕๖๑ ยุทธศาสตร์ที่ ๗   </t>
  </si>
  <si>
    <t>การพัฒนาด้านการศึกษา กีฬาและนันทนาการ หน้าที่ ๑๑๒</t>
  </si>
  <si>
    <t>การพัฒนาด้านการศึกษา กีฬาและนันทนาการ หน้าที่ ๑๐๘</t>
  </si>
  <si>
    <t>การพัฒนาด้านการศึกษา กีฬาและนันทนาการ หน้าที่ ๑๑๖</t>
  </si>
  <si>
    <t>การพัฒนาด้านการศึกษา กีฬาและนันทนาการ หน้าที่ ๑๑๗</t>
  </si>
  <si>
    <t>การพัฒนาด้านการศึกษา กีฬาและนันทนาการ หน้าที่ ๑๑๘</t>
  </si>
  <si>
    <t>การพัฒนาด้านการศึกษา กีฬาและนันทนาการ หน้าที่ ๑๐๗</t>
  </si>
  <si>
    <t xml:space="preserve">ปรากฏใน แผนพัฒนาสามปี ๒๕๕๙ – ๒๕๖๑ ยุทธศาสตร์ที่ ๔    </t>
  </si>
  <si>
    <t>การพัฒนาด้านศาสนา ประเพณีและวัฒนธรรม หน้าที่ ๘๖</t>
  </si>
  <si>
    <t>การพัฒนาด้านศาสนา ประเพณีและวัฒนธรรม หน้าที่ ๘๕</t>
  </si>
  <si>
    <t>การพัฒนาด้านศาสนา ประเพณีและวัฒนธรรม หน้าที่ ๘๓</t>
  </si>
  <si>
    <t>เพื่อเป็นค่าใช้จ่ายตามโครงการบำเพ็ญประโยชน์ด้านคุณธรรมจริยธรรมพนักงาน ผู้บริหาร และสมาชิกสภาเทศบาล</t>
  </si>
  <si>
    <t>เพื่อจ่ายเป็นค่าใช้จ่ายในการจัดงานตามโครงการสู่ขวัญบ้านสู่ขวัญเมือง ตำบลบ้านโคก</t>
  </si>
  <si>
    <t>ยุทธศาสตร์ที่ ๑   การพัฒนาด้านโครงสร้างพื้นฐาน</t>
  </si>
  <si>
    <t>ระบบสาธารณูปโภค  หน้าที่ ๕๔</t>
  </si>
  <si>
    <t xml:space="preserve"> -โครงการต่อเติมอาคารสำนักงาน</t>
  </si>
  <si>
    <t>เพื่อต่อเติมอาคารสำนักงาน โครงสร้าง คสล.หลังคาเหล็ก</t>
  </si>
  <si>
    <t>รูปพรรณมุงกระเบื้อลอนคู่ ขนาด กว้าง ๓.๘๐ เมตร</t>
  </si>
  <si>
    <t xml:space="preserve">ยาว ๘.๐๐ เมตร สูง ๒.๕๐ เมตร </t>
  </si>
  <si>
    <t>ยุทธศาสตร์ที่  ๘ หน้าที่  ๑๑๘</t>
  </si>
  <si>
    <t>ค่าที่ดินและสิ่งก่อสร้าง (๕๔๒๐๐๐)</t>
  </si>
  <si>
    <t>ยุทธศาสตร์ที่  ๘   การพัฒนาด้านการบริหารจัดการ หน้าที่ ๑๒๗</t>
  </si>
  <si>
    <t xml:space="preserve">เพื่อจัดซื้อครุภัณฑ์รถบรรทุก(ดีเซล) ขนาด  ๖ ล้อ </t>
  </si>
  <si>
    <t xml:space="preserve">ปริมาตรความจุน้ำได้ไม่น้อยกว่า ๘,๐๐๐ ลิตร แบบบรรทุกน้ำอเนกประสงค์ </t>
  </si>
  <si>
    <t>มีกำลังแรงม้าไม่น้อยกว่า ๒๔๐ แรงม้า ราคาพร้อมอุปกรณ์</t>
  </si>
  <si>
    <t xml:space="preserve">ตั้งจ่ายจากเงินรายได้ จำนวน  ๔0๐,๐๐๐  บาท  </t>
  </si>
  <si>
    <t>ค่าบำรุงรักษาและปรับปรุงที่ดินและสิ่งก่อสร้าง (ซ่อมแซมถนน รางระบายน้ำ บล๊อกคอนเวิส ฯลฯ)</t>
  </si>
  <si>
    <t>เพื่อจ่ายเป็นค่าบำรุงรักษาหรือซ่อมแซมทรัพย์สินและครุภัณฑ์ที่ชำรุด</t>
  </si>
  <si>
    <t xml:space="preserve"> เช่นถนน รางระบายน้ำ ร่องระบายน้ำ ระบบประปาฝายกั้นน้ำ </t>
  </si>
  <si>
    <t>อาคารต่างๆ (๔๒๐๗๐๐)</t>
  </si>
  <si>
    <t xml:space="preserve">เพื่อจ่ายเป็นค่าบำรุงรักษาหรือซ่อมแซมทรัพย์สินและครุภัณฑ์ที่ชำรุด เช่น เครื่องคอมพิวเตอร์ เครื่องปริ้นเตอร์ โต๊ะ เก้าอี้ ตู้เก็บเอกสาร เครื่องปรับอากาศ รถจักรยานยนต์ รถยนต์ฯลฯ </t>
  </si>
  <si>
    <t xml:space="preserve">ประมาณการรายจ่ายรวมทั้งสิ้น ๓๒,๙๙๘,๒๐๐ บาท จ่ายจากรายได้จัดเก็บเอง หมวดภาษีจัดสรรและหมวดเงินอุดหนุนทั่วไป  </t>
  </si>
  <si>
    <t>เพื่อจ่ายเป็นค่าจ้างเหมาบริการให้ผู้รับจ้างทำการอย่างหนึ่งอย่างใดซึ่งอยู่ในความรับผิดชอบของผู้รับจ้างเช่นค่าจ้างเหมาประกอบอาหารสำหรับรับรองคณะกรรมการต่างๆค่าจ้างแบกหามสัมภาระค่าจ้างประกอบงานอื่นๆที่เกี่ยวข้องกับงานสังคมสงเคราะห์ ฯลฯ</t>
  </si>
  <si>
    <t>คูคลอง บล๊อกคอนเวิส ฯลฯ</t>
  </si>
  <si>
    <t>เพื่อจ่ายเป็นค่าสวัสดิการเบี้ยยังชีพแก่ผู้ป่วยเอดส์ที่กรมส่งเสริมการปกครองท้องถิ่นจัดสรรให้และผู้ป่วยเอดส์ในเขตเทศบาล</t>
  </si>
  <si>
    <t xml:space="preserve">ตั้งจ่ายจากเงินรายได้ จำนวน  ๓๑๑,๕๐๐  บาท  </t>
  </si>
  <si>
    <t>และเงินอุดหนุนทั่วไป จำนวน  ๑๒๘,๕๐๐  บาท</t>
  </si>
  <si>
    <t xml:space="preserve">ตั้งจ่ายจากเงินรายได้    </t>
  </si>
  <si>
    <t>เพื่อจ่ายเป็นค่าจัดซื้อสิ่งของเครื่องใช้ต่างๆ เช่น โต๊ะ เก้าอี้ ตู้กระดาษ ปากกา แบบพิมพ์ แฟ้ม ดินสอ คลิป เข็มหมุด พัดลม ชั้นวางหนังสือธงชาติ ธงสัญลักษณ์ ตรายาง ผ้าประดับแผงปิดประกาศ พระบรมฉายาลักษณ์ เครื่องตัดกระดาษน้ำดื่มสำหรับบริการประชาชน หรือสิ่งของอื่นใช้ในสำนักงานที่มีราคาต่อหน่วยไม่เกิน ๕,๐๐๐ บาท และมีสภาพไม่คงทนถาวร</t>
  </si>
  <si>
    <t>ตั้งจ่ายจากเงินอุดหนุนทั่วไปทั่วไป จำนวน ๓๐๐,๐๐๐ บาท</t>
  </si>
  <si>
    <t>ตั้งจ่ายจากเงินรายได้ จำนวน ๒๕๐,๐๐๐  บาท</t>
  </si>
  <si>
    <t xml:space="preserve">ตั้งจ่ายจากเงินรายได้ จำนวน  ๒๕๐,๐๐๐  บาท  </t>
  </si>
  <si>
    <t>และเงินอุดหนุนทั่วไป จำนวน  ๒๐๐,๐๐๐  บาท</t>
  </si>
  <si>
    <t>ปรากฏใน แผนพัฒนาสามปี ๒๕๕๙ – ๒๕๖๑</t>
  </si>
  <si>
    <t xml:space="preserve">ปรากฏในแผนพัฒนาสามปี ๒๕๕๙ – ๒๕๖๑ ยุทธศาสตร์ที่  ๒    </t>
  </si>
  <si>
    <t>ยุทธศาสตร์ที่ ๘   ยุทธศาสตร์การพัฒนาด้านการบริหารจัดการ</t>
  </si>
  <si>
    <t>หน้าที่ ๑๒๕</t>
  </si>
  <si>
    <t>การพัฒนาด้านสาธารณสุข สังคมสงเคราะห์และสวัสดิการ     หน้า ๗๐</t>
  </si>
  <si>
    <t xml:space="preserve">ปรากฏในแผนพัฒนาสามปี ๒๕๕๙ – ๒๕๖๑ ยุทธศาสตร์ที่ ๗ </t>
  </si>
  <si>
    <t>ปรากฏในแผนพัฒนาสามปี ๒๕๕๙ – ๒๕๖๑ ยุทธศาสตร์ที่ ๒การพัฒนาด้านสาธารณสุขสังคมสงเคราะห์และสวัสดิการ     หน้า ๗๕</t>
  </si>
  <si>
    <t>ปรากฏในแผนพัฒนาสามปี ๒๕๕๙ – ๒๕๖๑ ยุทธศาสตร์ที่ ๒การพัฒนาด้านสาธารณสุขสังคมสงเคราะห์และสวัสดิการ     หน้า ๗๒</t>
  </si>
  <si>
    <t xml:space="preserve"> -ค่าตอบแทนคณะกรรมการต่างๆ </t>
  </si>
  <si>
    <t>เพื่อจ่ายเป็นค่าตอบแทนผู้ปฏิบัติราชการอันเป็นประโยชน์แก่เทศบาล เช่นคณะกรรมการสามัญ คณะกรรมการตรวจการจ้างค่าตอบแทนคณะกรรมการตรวจการจ้างเงินรางวัลเกี่ยวกับการสอบตามระเบียบกระทรวงมหาดไทย ฯลฯ</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</si>
</sst>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87" formatCode="_-* #,##0_-;\-* #,##0_-;_-* &quot;-&quot;??_-;_-@_-"/>
  </numFmts>
  <fonts count="20" x14ac:knownFonts="1">
    <font>
      <sz val="11"/>
      <color theme="1"/>
      <name val="Tahoma"/>
      <family val="2"/>
      <charset val="222"/>
      <scheme val="minor"/>
    </font>
    <font>
      <sz val="16"/>
      <color theme="1"/>
      <name val="TH SarabunIT๙"/>
      <family val="2"/>
    </font>
    <font>
      <b/>
      <sz val="16"/>
      <color theme="1"/>
      <name val="TH SarabunIT๙"/>
      <family val="2"/>
    </font>
    <font>
      <sz val="11"/>
      <color theme="1"/>
      <name val="Tahoma"/>
      <family val="2"/>
      <charset val="222"/>
      <scheme val="minor"/>
    </font>
    <font>
      <u/>
      <sz val="16"/>
      <color theme="1"/>
      <name val="TH SarabunIT๙"/>
      <family val="2"/>
    </font>
    <font>
      <b/>
      <sz val="14"/>
      <color theme="1"/>
      <name val="TH SarabunIT๙"/>
      <family val="2"/>
    </font>
    <font>
      <sz val="16"/>
      <color rgb="FFFF0000"/>
      <name val="TH SarabunIT๙"/>
      <family val="2"/>
    </font>
    <font>
      <b/>
      <sz val="16"/>
      <color rgb="FFFF0000"/>
      <name val="TH SarabunIT๙"/>
      <family val="2"/>
    </font>
    <font>
      <b/>
      <sz val="16"/>
      <color rgb="FF0070C0"/>
      <name val="TH SarabunIT๙"/>
      <family val="2"/>
    </font>
    <font>
      <sz val="16"/>
      <color rgb="FF0070C0"/>
      <name val="TH SarabunIT๙"/>
      <family val="2"/>
    </font>
    <font>
      <b/>
      <sz val="16"/>
      <color rgb="FF7030A0"/>
      <name val="TH SarabunIT๙"/>
      <family val="2"/>
    </font>
    <font>
      <sz val="16"/>
      <color rgb="FF7030A0"/>
      <name val="TH SarabunIT๙"/>
      <family val="2"/>
    </font>
    <font>
      <sz val="11"/>
      <color theme="1"/>
      <name val="TH SarabunIT๙"/>
      <family val="2"/>
    </font>
    <font>
      <b/>
      <u/>
      <sz val="16"/>
      <color theme="1"/>
      <name val="TH SarabunIT๙"/>
      <family val="2"/>
    </font>
    <font>
      <sz val="18"/>
      <color theme="1"/>
      <name val="Angsana New"/>
      <family val="1"/>
    </font>
    <font>
      <b/>
      <sz val="18"/>
      <color theme="1"/>
      <name val="Angsana New"/>
      <family val="1"/>
    </font>
    <font>
      <b/>
      <sz val="16"/>
      <name val="TH SarabunIT๙"/>
      <family val="2"/>
    </font>
    <font>
      <b/>
      <sz val="15"/>
      <color theme="1"/>
      <name val="TH SarabunIT๙"/>
      <family val="2"/>
    </font>
    <font>
      <b/>
      <sz val="15"/>
      <color rgb="FFFF0000"/>
      <name val="TH SarabunIT๙"/>
      <family val="2"/>
    </font>
    <font>
      <sz val="15"/>
      <color theme="1"/>
      <name val="TH SarabunIT๙"/>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80">
    <xf numFmtId="0" fontId="0" fillId="0" borderId="0" xfId="0"/>
    <xf numFmtId="0" fontId="1" fillId="0" borderId="0" xfId="0" applyFont="1"/>
    <xf numFmtId="0" fontId="2" fillId="0" borderId="0" xfId="0" applyFont="1"/>
    <xf numFmtId="0" fontId="1" fillId="0" borderId="0" xfId="0" applyFont="1" applyAlignment="1">
      <alignment horizontal="left" indent="2"/>
    </xf>
    <xf numFmtId="187" fontId="2" fillId="0" borderId="0" xfId="1" applyNumberFormat="1" applyFont="1" applyAlignment="1">
      <alignment horizontal="left"/>
    </xf>
    <xf numFmtId="0" fontId="2" fillId="0" borderId="0" xfId="0" applyFont="1" applyAlignment="1">
      <alignment horizontal="center"/>
    </xf>
    <xf numFmtId="187" fontId="2" fillId="0" borderId="0" xfId="1" applyNumberFormat="1" applyFont="1"/>
    <xf numFmtId="0" fontId="2" fillId="0" borderId="0" xfId="0" applyFont="1" applyAlignment="1">
      <alignment horizontal="right"/>
    </xf>
    <xf numFmtId="59" fontId="2" fillId="0" borderId="0" xfId="0" applyNumberFormat="1" applyFont="1"/>
    <xf numFmtId="0" fontId="1" fillId="0" borderId="0" xfId="0" applyFont="1" applyBorder="1"/>
    <xf numFmtId="187" fontId="1" fillId="0" borderId="0" xfId="1" applyNumberFormat="1" applyFont="1" applyBorder="1"/>
    <xf numFmtId="0" fontId="1" fillId="0" borderId="0" xfId="0" applyFont="1" applyAlignment="1">
      <alignment horizontal="center"/>
    </xf>
    <xf numFmtId="187" fontId="1" fillId="0" borderId="0" xfId="1" applyNumberFormat="1" applyFont="1"/>
    <xf numFmtId="59" fontId="1" fillId="0" borderId="0" xfId="0" applyNumberFormat="1" applyFont="1"/>
    <xf numFmtId="0" fontId="1" fillId="0" borderId="0" xfId="0" applyFont="1" applyAlignment="1">
      <alignment horizontal="right"/>
    </xf>
    <xf numFmtId="0" fontId="1" fillId="0" borderId="0" xfId="0" applyFont="1" applyAlignment="1">
      <alignment horizontal="justify"/>
    </xf>
    <xf numFmtId="0" fontId="2" fillId="0" borderId="0" xfId="0" applyFont="1" applyAlignment="1">
      <alignment horizontal="justify"/>
    </xf>
    <xf numFmtId="0" fontId="2" fillId="0" borderId="0" xfId="0" applyFont="1" applyAlignment="1">
      <alignment horizontal="left" indent="1"/>
    </xf>
    <xf numFmtId="187" fontId="2" fillId="0" borderId="0" xfId="1" applyNumberFormat="1" applyFont="1" applyAlignment="1">
      <alignment horizontal="center"/>
    </xf>
    <xf numFmtId="0" fontId="1" fillId="0" borderId="0" xfId="0" applyFont="1" applyAlignment="1">
      <alignment horizontal="left" indent="1"/>
    </xf>
    <xf numFmtId="187" fontId="7" fillId="0" borderId="0" xfId="1" applyNumberFormat="1" applyFont="1"/>
    <xf numFmtId="0" fontId="7" fillId="0" borderId="0" xfId="0" applyFont="1"/>
    <xf numFmtId="0" fontId="6" fillId="0" borderId="0" xfId="0" applyFont="1"/>
    <xf numFmtId="0" fontId="7" fillId="0" borderId="0" xfId="0" applyFont="1" applyAlignment="1">
      <alignment horizontal="center"/>
    </xf>
    <xf numFmtId="0" fontId="7" fillId="0" borderId="0" xfId="0" applyFont="1" applyAlignment="1">
      <alignment horizontal="right"/>
    </xf>
    <xf numFmtId="0" fontId="8" fillId="0" borderId="0" xfId="0" applyFont="1"/>
    <xf numFmtId="0" fontId="9" fillId="0" borderId="0" xfId="0" applyFont="1"/>
    <xf numFmtId="0" fontId="8" fillId="0" borderId="0" xfId="0" applyFont="1" applyAlignment="1">
      <alignment horizontal="center"/>
    </xf>
    <xf numFmtId="187" fontId="8" fillId="0" borderId="0" xfId="1" applyNumberFormat="1" applyFont="1"/>
    <xf numFmtId="0" fontId="8" fillId="0" borderId="0" xfId="0" applyFont="1" applyAlignment="1">
      <alignment horizontal="right"/>
    </xf>
    <xf numFmtId="187" fontId="8" fillId="0" borderId="0" xfId="1" applyNumberFormat="1" applyFont="1" applyAlignment="1">
      <alignment horizontal="center"/>
    </xf>
    <xf numFmtId="0" fontId="10" fillId="0" borderId="0" xfId="0" applyFont="1"/>
    <xf numFmtId="187" fontId="10" fillId="0" borderId="0" xfId="1" applyNumberFormat="1" applyFont="1"/>
    <xf numFmtId="0" fontId="10" fillId="0" borderId="0" xfId="0" applyFont="1" applyAlignment="1">
      <alignment horizontal="right"/>
    </xf>
    <xf numFmtId="0" fontId="11" fillId="0" borderId="0" xfId="0" applyFont="1"/>
    <xf numFmtId="187" fontId="11" fillId="0" borderId="0" xfId="1" applyNumberFormat="1" applyFont="1"/>
    <xf numFmtId="187" fontId="5" fillId="0" borderId="0" xfId="1" applyNumberFormat="1" applyFont="1"/>
    <xf numFmtId="0" fontId="4" fillId="0" borderId="0" xfId="0" applyFont="1" applyBorder="1" applyAlignment="1">
      <alignment horizontal="center"/>
    </xf>
    <xf numFmtId="0" fontId="1" fillId="0" borderId="0" xfId="0" applyFont="1" applyAlignment="1">
      <alignment horizontal="center"/>
    </xf>
    <xf numFmtId="0" fontId="4" fillId="0" borderId="0" xfId="0" applyFont="1" applyAlignment="1">
      <alignment horizontal="center"/>
    </xf>
    <xf numFmtId="61" fontId="2" fillId="0" borderId="0" xfId="0" applyNumberFormat="1" applyFont="1"/>
    <xf numFmtId="187" fontId="9" fillId="0" borderId="0" xfId="1" applyNumberFormat="1" applyFont="1"/>
    <xf numFmtId="0" fontId="11" fillId="0" borderId="0" xfId="0" applyFont="1" applyAlignment="1">
      <alignment horizontal="right"/>
    </xf>
    <xf numFmtId="187" fontId="2" fillId="0" borderId="0" xfId="0" applyNumberFormat="1" applyFont="1"/>
    <xf numFmtId="0" fontId="12" fillId="0" borderId="0" xfId="0" applyFont="1"/>
    <xf numFmtId="187" fontId="12" fillId="0" borderId="0" xfId="1" applyNumberFormat="1" applyFont="1"/>
    <xf numFmtId="0" fontId="1" fillId="0" borderId="0" xfId="0" applyFont="1" applyAlignment="1">
      <alignment horizontal="center"/>
    </xf>
    <xf numFmtId="0" fontId="1" fillId="0" borderId="0" xfId="0" applyFont="1" applyAlignment="1">
      <alignment horizontal="justify" vertical="top" wrapText="1"/>
    </xf>
    <xf numFmtId="0" fontId="1" fillId="0" borderId="0" xfId="0" applyFont="1" applyAlignment="1">
      <alignment horizontal="left" vertical="top" wrapText="1"/>
    </xf>
    <xf numFmtId="0" fontId="1" fillId="0" borderId="0" xfId="0" applyFont="1" applyAlignment="1">
      <alignment horizontal="justify" vertical="top"/>
    </xf>
    <xf numFmtId="0" fontId="2" fillId="0" borderId="0" xfId="0" applyFont="1" applyAlignment="1">
      <alignment horizontal="justify" vertical="top" wrapText="1"/>
    </xf>
    <xf numFmtId="187" fontId="1" fillId="0" borderId="0" xfId="1" applyNumberFormat="1" applyFont="1" applyAlignment="1">
      <alignment horizontal="center"/>
    </xf>
    <xf numFmtId="0" fontId="14" fillId="0" borderId="0" xfId="0" applyFont="1"/>
    <xf numFmtId="0" fontId="14" fillId="0" borderId="1" xfId="0" applyFont="1" applyBorder="1"/>
    <xf numFmtId="187" fontId="14" fillId="0" borderId="1" xfId="1" applyNumberFormat="1" applyFont="1" applyBorder="1"/>
    <xf numFmtId="187" fontId="15" fillId="0" borderId="1" xfId="1" applyNumberFormat="1" applyFont="1" applyBorder="1"/>
    <xf numFmtId="0" fontId="9" fillId="0" borderId="0" xfId="0" applyFont="1" applyAlignment="1">
      <alignment horizontal="right"/>
    </xf>
    <xf numFmtId="187" fontId="12" fillId="0" borderId="0" xfId="1" applyNumberFormat="1" applyFont="1" applyAlignment="1">
      <alignment horizontal="center"/>
    </xf>
    <xf numFmtId="0" fontId="16" fillId="0" borderId="0" xfId="0" applyFont="1"/>
    <xf numFmtId="187" fontId="14" fillId="0" borderId="0" xfId="1" applyNumberFormat="1" applyFont="1"/>
    <xf numFmtId="0" fontId="1" fillId="0" borderId="0" xfId="0" applyFont="1" applyAlignment="1">
      <alignment horizontal="center"/>
    </xf>
    <xf numFmtId="0" fontId="1" fillId="0" borderId="0" xfId="0" applyFont="1" applyAlignment="1">
      <alignment horizontal="center"/>
    </xf>
    <xf numFmtId="61" fontId="1" fillId="0" borderId="0" xfId="0" applyNumberFormat="1" applyFont="1"/>
    <xf numFmtId="0" fontId="1" fillId="0" borderId="0" xfId="0" applyFont="1" applyAlignment="1">
      <alignment horizontal="center"/>
    </xf>
    <xf numFmtId="0" fontId="1" fillId="0" borderId="0" xfId="0" applyFont="1" applyAlignment="1">
      <alignment horizontal="center"/>
    </xf>
    <xf numFmtId="187" fontId="1" fillId="0" borderId="0" xfId="1" applyNumberFormat="1" applyFont="1" applyAlignment="1">
      <alignment horizontal="right"/>
    </xf>
    <xf numFmtId="187" fontId="2" fillId="0" borderId="0" xfId="1" applyNumberFormat="1" applyFont="1" applyAlignment="1">
      <alignment horizontal="right"/>
    </xf>
    <xf numFmtId="0" fontId="17" fillId="0" borderId="0" xfId="0" applyFont="1"/>
    <xf numFmtId="187" fontId="17" fillId="0" borderId="0" xfId="1" applyNumberFormat="1" applyFont="1"/>
    <xf numFmtId="0" fontId="19" fillId="0" borderId="0" xfId="0" applyFont="1" applyAlignment="1">
      <alignment horizontal="justify"/>
    </xf>
    <xf numFmtId="59" fontId="1" fillId="0" borderId="0" xfId="0" applyNumberFormat="1" applyFont="1" applyAlignment="1">
      <alignment horizontal="right"/>
    </xf>
    <xf numFmtId="0" fontId="19" fillId="0" borderId="0" xfId="0" applyFont="1"/>
    <xf numFmtId="0" fontId="19" fillId="0" borderId="0" xfId="0" applyFont="1" applyAlignment="1">
      <alignment horizontal="right"/>
    </xf>
    <xf numFmtId="187" fontId="19" fillId="0" borderId="0" xfId="1" applyNumberFormat="1" applyFont="1"/>
    <xf numFmtId="59" fontId="19" fillId="0" borderId="0" xfId="0" applyNumberFormat="1" applyFont="1" applyAlignment="1">
      <alignment horizontal="right"/>
    </xf>
    <xf numFmtId="0" fontId="18" fillId="0" borderId="0" xfId="0" applyFont="1"/>
    <xf numFmtId="0" fontId="19"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1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8"/>
  <sheetViews>
    <sheetView tabSelected="1" workbookViewId="0">
      <selection sqref="A1:I332"/>
    </sheetView>
  </sheetViews>
  <sheetFormatPr defaultRowHeight="20.25" x14ac:dyDescent="0.3"/>
  <cols>
    <col min="1" max="1" width="6" style="1" customWidth="1"/>
    <col min="2" max="2" width="3.875" style="1" customWidth="1"/>
    <col min="3" max="4" width="3.5" style="1" customWidth="1"/>
    <col min="5" max="5" width="45.25" style="1" customWidth="1"/>
    <col min="6" max="6" width="6" style="1" customWidth="1"/>
    <col min="7" max="7" width="13.25" style="1" customWidth="1"/>
    <col min="8" max="8" width="4.125" style="1" customWidth="1"/>
    <col min="9" max="9" width="0.125" style="1" hidden="1" customWidth="1"/>
    <col min="10" max="10" width="7.875" style="1" customWidth="1"/>
    <col min="11" max="11" width="5.875" style="1" customWidth="1"/>
    <col min="12" max="12" width="9" style="1" customWidth="1"/>
    <col min="13" max="16384" width="9" style="1"/>
  </cols>
  <sheetData>
    <row r="1" spans="1:19" x14ac:dyDescent="0.3">
      <c r="H1" s="13">
        <v>56</v>
      </c>
    </row>
    <row r="2" spans="1:19" x14ac:dyDescent="0.3">
      <c r="A2" s="77" t="s">
        <v>0</v>
      </c>
      <c r="B2" s="77"/>
      <c r="C2" s="77"/>
      <c r="D2" s="77"/>
      <c r="E2" s="77"/>
      <c r="F2" s="77"/>
      <c r="G2" s="77"/>
      <c r="H2" s="77"/>
      <c r="I2" s="77"/>
    </row>
    <row r="3" spans="1:19" x14ac:dyDescent="0.3">
      <c r="A3" s="77" t="s">
        <v>9</v>
      </c>
      <c r="B3" s="77"/>
      <c r="C3" s="77"/>
      <c r="D3" s="77"/>
      <c r="E3" s="77"/>
      <c r="F3" s="77"/>
      <c r="G3" s="77"/>
      <c r="H3" s="77"/>
      <c r="I3" s="77"/>
    </row>
    <row r="4" spans="1:19" x14ac:dyDescent="0.3">
      <c r="A4" s="77" t="s">
        <v>1</v>
      </c>
      <c r="B4" s="77"/>
      <c r="C4" s="77"/>
      <c r="D4" s="77"/>
      <c r="E4" s="77"/>
      <c r="F4" s="77"/>
      <c r="G4" s="77"/>
      <c r="H4" s="77"/>
      <c r="I4" s="77"/>
    </row>
    <row r="5" spans="1:19" x14ac:dyDescent="0.3">
      <c r="A5" s="77" t="s">
        <v>2</v>
      </c>
      <c r="B5" s="77"/>
      <c r="C5" s="77"/>
      <c r="D5" s="77"/>
      <c r="E5" s="77"/>
      <c r="F5" s="77"/>
      <c r="G5" s="77"/>
      <c r="H5" s="77"/>
      <c r="I5" s="77"/>
    </row>
    <row r="6" spans="1:19" x14ac:dyDescent="0.3">
      <c r="A6" s="77" t="s">
        <v>548</v>
      </c>
      <c r="B6" s="77"/>
      <c r="C6" s="77"/>
      <c r="D6" s="77"/>
      <c r="E6" s="77"/>
      <c r="F6" s="77"/>
      <c r="G6" s="77"/>
      <c r="H6" s="77"/>
    </row>
    <row r="7" spans="1:19" x14ac:dyDescent="0.3">
      <c r="A7" s="1" t="s">
        <v>240</v>
      </c>
    </row>
    <row r="8" spans="1:19" x14ac:dyDescent="0.3">
      <c r="E8" s="37" t="s">
        <v>170</v>
      </c>
      <c r="F8" s="2" t="s">
        <v>10</v>
      </c>
      <c r="G8" s="43">
        <f>SUM(G10+G232+G260)</f>
        <v>12672700</v>
      </c>
      <c r="H8" s="2" t="s">
        <v>8</v>
      </c>
    </row>
    <row r="9" spans="1:19" x14ac:dyDescent="0.3">
      <c r="E9" s="9"/>
    </row>
    <row r="10" spans="1:19" x14ac:dyDescent="0.3">
      <c r="A10" s="2" t="s">
        <v>241</v>
      </c>
      <c r="B10" s="2"/>
      <c r="C10" s="2"/>
      <c r="D10" s="2"/>
      <c r="E10" s="2"/>
      <c r="F10" s="5" t="s">
        <v>10</v>
      </c>
      <c r="G10" s="36">
        <f>SUM(G11+G54+G152+G173)</f>
        <v>10368700</v>
      </c>
      <c r="H10" s="7" t="s">
        <v>8</v>
      </c>
    </row>
    <row r="11" spans="1:19" x14ac:dyDescent="0.3">
      <c r="A11" s="2"/>
      <c r="B11" s="25" t="s">
        <v>90</v>
      </c>
      <c r="C11" s="25"/>
      <c r="D11" s="25"/>
      <c r="E11" s="25"/>
      <c r="F11" s="27" t="s">
        <v>10</v>
      </c>
      <c r="G11" s="28">
        <f>SUM(G12+G37)</f>
        <v>6732000</v>
      </c>
      <c r="H11" s="29" t="s">
        <v>8</v>
      </c>
    </row>
    <row r="12" spans="1:19" x14ac:dyDescent="0.3">
      <c r="A12" s="2"/>
      <c r="B12" s="2"/>
      <c r="C12" s="21" t="s">
        <v>3</v>
      </c>
      <c r="D12" s="21"/>
      <c r="E12" s="21"/>
      <c r="F12" s="23" t="s">
        <v>10</v>
      </c>
      <c r="G12" s="20">
        <f>SUM(G13+G17+G21+G25+G29)</f>
        <v>2626000</v>
      </c>
      <c r="H12" s="24" t="s">
        <v>8</v>
      </c>
    </row>
    <row r="13" spans="1:19" x14ac:dyDescent="0.3">
      <c r="A13" s="2"/>
      <c r="B13" s="2"/>
      <c r="C13" s="8"/>
      <c r="D13" s="2" t="s">
        <v>4</v>
      </c>
      <c r="E13" s="2"/>
      <c r="F13" s="2" t="s">
        <v>7</v>
      </c>
      <c r="G13" s="4">
        <v>696000</v>
      </c>
      <c r="H13" s="7" t="s">
        <v>8</v>
      </c>
    </row>
    <row r="14" spans="1:19" x14ac:dyDescent="0.3">
      <c r="E14" s="1" t="s">
        <v>5</v>
      </c>
      <c r="F14" s="9"/>
      <c r="G14" s="10"/>
      <c r="H14" s="9"/>
      <c r="I14" s="9"/>
      <c r="J14" s="11"/>
      <c r="K14" s="11"/>
      <c r="L14" s="11"/>
      <c r="M14" s="11"/>
      <c r="N14" s="11"/>
    </row>
    <row r="15" spans="1:19" x14ac:dyDescent="0.3">
      <c r="E15" s="1" t="s">
        <v>6</v>
      </c>
      <c r="F15" s="9"/>
      <c r="G15" s="10"/>
      <c r="H15" s="9"/>
      <c r="I15" s="9"/>
      <c r="O15" s="11"/>
      <c r="P15" s="11"/>
      <c r="Q15" s="11"/>
      <c r="R15" s="11"/>
      <c r="S15" s="11"/>
    </row>
    <row r="16" spans="1:19" x14ac:dyDescent="0.3">
      <c r="E16" s="2" t="s">
        <v>259</v>
      </c>
      <c r="G16" s="12"/>
    </row>
    <row r="17" spans="3:8" x14ac:dyDescent="0.3">
      <c r="C17" s="13"/>
      <c r="D17" s="2" t="s">
        <v>13</v>
      </c>
      <c r="E17" s="2"/>
      <c r="F17" s="2" t="s">
        <v>7</v>
      </c>
      <c r="G17" s="6">
        <v>120000</v>
      </c>
      <c r="H17" s="7" t="s">
        <v>8</v>
      </c>
    </row>
    <row r="18" spans="3:8" x14ac:dyDescent="0.3">
      <c r="D18" s="13"/>
      <c r="E18" s="1" t="s">
        <v>11</v>
      </c>
      <c r="G18" s="12"/>
    </row>
    <row r="19" spans="3:8" x14ac:dyDescent="0.3">
      <c r="E19" s="1" t="s">
        <v>12</v>
      </c>
      <c r="G19" s="12"/>
    </row>
    <row r="20" spans="3:8" x14ac:dyDescent="0.3">
      <c r="E20" s="2" t="s">
        <v>259</v>
      </c>
      <c r="G20" s="12"/>
    </row>
    <row r="21" spans="3:8" x14ac:dyDescent="0.3">
      <c r="C21" s="13"/>
      <c r="D21" s="2" t="s">
        <v>14</v>
      </c>
      <c r="E21" s="2"/>
      <c r="F21" s="2" t="s">
        <v>7</v>
      </c>
      <c r="G21" s="6">
        <v>120000</v>
      </c>
      <c r="H21" s="7" t="s">
        <v>8</v>
      </c>
    </row>
    <row r="22" spans="3:8" x14ac:dyDescent="0.3">
      <c r="E22" s="1" t="s">
        <v>15</v>
      </c>
      <c r="G22" s="12"/>
    </row>
    <row r="23" spans="3:8" x14ac:dyDescent="0.3">
      <c r="E23" s="1" t="s">
        <v>16</v>
      </c>
      <c r="G23" s="12"/>
    </row>
    <row r="24" spans="3:8" x14ac:dyDescent="0.3">
      <c r="E24" s="2" t="s">
        <v>259</v>
      </c>
      <c r="G24" s="12"/>
    </row>
    <row r="25" spans="3:8" x14ac:dyDescent="0.3">
      <c r="C25" s="13"/>
      <c r="D25" s="2" t="s">
        <v>17</v>
      </c>
      <c r="E25" s="2"/>
      <c r="F25" s="2" t="s">
        <v>7</v>
      </c>
      <c r="G25" s="6">
        <v>199000</v>
      </c>
      <c r="H25" s="7" t="s">
        <v>8</v>
      </c>
    </row>
    <row r="26" spans="3:8" x14ac:dyDescent="0.3">
      <c r="E26" s="1" t="s">
        <v>18</v>
      </c>
      <c r="G26" s="12"/>
    </row>
    <row r="27" spans="3:8" x14ac:dyDescent="0.3">
      <c r="E27" s="1" t="s">
        <v>19</v>
      </c>
      <c r="G27" s="12"/>
    </row>
    <row r="28" spans="3:8" x14ac:dyDescent="0.3">
      <c r="E28" s="2" t="s">
        <v>259</v>
      </c>
      <c r="G28" s="12"/>
    </row>
    <row r="29" spans="3:8" x14ac:dyDescent="0.3">
      <c r="C29" s="13"/>
      <c r="D29" s="2" t="s">
        <v>20</v>
      </c>
      <c r="E29" s="2"/>
      <c r="F29" s="2" t="s">
        <v>7</v>
      </c>
      <c r="G29" s="6">
        <v>1491000</v>
      </c>
      <c r="H29" s="7" t="s">
        <v>8</v>
      </c>
    </row>
    <row r="30" spans="3:8" x14ac:dyDescent="0.3">
      <c r="E30" s="1" t="s">
        <v>21</v>
      </c>
      <c r="G30" s="12"/>
    </row>
    <row r="31" spans="3:8" x14ac:dyDescent="0.3">
      <c r="E31" s="1" t="s">
        <v>22</v>
      </c>
      <c r="G31" s="12"/>
    </row>
    <row r="32" spans="3:8" x14ac:dyDescent="0.3">
      <c r="E32" s="2" t="s">
        <v>259</v>
      </c>
      <c r="G32" s="12"/>
    </row>
    <row r="33" spans="3:8" x14ac:dyDescent="0.3">
      <c r="E33" s="2"/>
      <c r="G33" s="12"/>
    </row>
    <row r="34" spans="3:8" x14ac:dyDescent="0.3">
      <c r="E34" s="2"/>
      <c r="G34" s="12"/>
    </row>
    <row r="35" spans="3:8" x14ac:dyDescent="0.3">
      <c r="E35" s="2"/>
      <c r="G35" s="12"/>
    </row>
    <row r="36" spans="3:8" x14ac:dyDescent="0.3">
      <c r="G36" s="12"/>
      <c r="H36" s="13">
        <v>57</v>
      </c>
    </row>
    <row r="37" spans="3:8" x14ac:dyDescent="0.3">
      <c r="C37" s="21" t="s">
        <v>23</v>
      </c>
      <c r="D37" s="22"/>
      <c r="E37" s="22"/>
      <c r="F37" s="23" t="s">
        <v>10</v>
      </c>
      <c r="G37" s="20">
        <f>SUM(G38+G41+G44+G48+G51)</f>
        <v>4106000</v>
      </c>
      <c r="H37" s="24" t="s">
        <v>8</v>
      </c>
    </row>
    <row r="38" spans="3:8" x14ac:dyDescent="0.3">
      <c r="C38" s="13"/>
      <c r="D38" s="2" t="s">
        <v>24</v>
      </c>
      <c r="E38" s="2"/>
      <c r="F38" s="2" t="s">
        <v>7</v>
      </c>
      <c r="G38" s="6">
        <v>1850000</v>
      </c>
      <c r="H38" s="7" t="s">
        <v>8</v>
      </c>
    </row>
    <row r="39" spans="3:8" x14ac:dyDescent="0.3">
      <c r="E39" s="1" t="s">
        <v>25</v>
      </c>
      <c r="G39" s="12"/>
    </row>
    <row r="40" spans="3:8" x14ac:dyDescent="0.3">
      <c r="E40" s="2" t="s">
        <v>259</v>
      </c>
      <c r="G40" s="12"/>
    </row>
    <row r="41" spans="3:8" x14ac:dyDescent="0.3">
      <c r="C41" s="13"/>
      <c r="D41" s="2" t="s">
        <v>26</v>
      </c>
      <c r="E41" s="2"/>
      <c r="F41" s="2" t="s">
        <v>7</v>
      </c>
      <c r="G41" s="6">
        <v>126000</v>
      </c>
      <c r="H41" s="7" t="s">
        <v>8</v>
      </c>
    </row>
    <row r="42" spans="3:8" ht="81" x14ac:dyDescent="0.3">
      <c r="E42" s="15" t="s">
        <v>371</v>
      </c>
      <c r="G42" s="12"/>
    </row>
    <row r="43" spans="3:8" x14ac:dyDescent="0.3">
      <c r="E43" s="2" t="s">
        <v>259</v>
      </c>
      <c r="G43" s="12"/>
    </row>
    <row r="44" spans="3:8" x14ac:dyDescent="0.3">
      <c r="C44" s="13"/>
      <c r="D44" s="2" t="s">
        <v>28</v>
      </c>
      <c r="E44" s="2"/>
      <c r="F44" s="2" t="s">
        <v>7</v>
      </c>
      <c r="G44" s="6">
        <v>180000</v>
      </c>
      <c r="H44" s="7" t="s">
        <v>8</v>
      </c>
    </row>
    <row r="45" spans="3:8" x14ac:dyDescent="0.3">
      <c r="E45" s="1" t="s">
        <v>29</v>
      </c>
      <c r="G45" s="12"/>
    </row>
    <row r="46" spans="3:8" x14ac:dyDescent="0.3">
      <c r="E46" s="1" t="s">
        <v>30</v>
      </c>
      <c r="G46" s="12"/>
    </row>
    <row r="47" spans="3:8" x14ac:dyDescent="0.3">
      <c r="E47" s="2" t="s">
        <v>259</v>
      </c>
      <c r="G47" s="12"/>
    </row>
    <row r="48" spans="3:8" x14ac:dyDescent="0.3">
      <c r="C48" s="13"/>
      <c r="D48" s="2" t="s">
        <v>31</v>
      </c>
      <c r="E48" s="2"/>
      <c r="F48" s="2" t="s">
        <v>7</v>
      </c>
      <c r="G48" s="6">
        <v>1650000</v>
      </c>
      <c r="H48" s="7" t="s">
        <v>8</v>
      </c>
    </row>
    <row r="49" spans="2:10" x14ac:dyDescent="0.3">
      <c r="E49" s="1" t="s">
        <v>32</v>
      </c>
      <c r="G49" s="12"/>
    </row>
    <row r="50" spans="2:10" x14ac:dyDescent="0.3">
      <c r="E50" s="2" t="s">
        <v>259</v>
      </c>
      <c r="G50" s="12"/>
    </row>
    <row r="51" spans="2:10" x14ac:dyDescent="0.3">
      <c r="C51" s="13"/>
      <c r="D51" s="2" t="s">
        <v>33</v>
      </c>
      <c r="E51" s="2"/>
      <c r="F51" s="2" t="s">
        <v>7</v>
      </c>
      <c r="G51" s="6">
        <v>300000</v>
      </c>
      <c r="H51" s="7" t="s">
        <v>8</v>
      </c>
    </row>
    <row r="52" spans="2:10" x14ac:dyDescent="0.3">
      <c r="E52" s="1" t="s">
        <v>34</v>
      </c>
      <c r="G52" s="12"/>
    </row>
    <row r="53" spans="2:10" x14ac:dyDescent="0.3">
      <c r="E53" s="2" t="s">
        <v>259</v>
      </c>
      <c r="G53" s="12"/>
    </row>
    <row r="54" spans="2:10" x14ac:dyDescent="0.3">
      <c r="B54" s="25" t="s">
        <v>36</v>
      </c>
      <c r="C54" s="26"/>
      <c r="D54" s="26"/>
      <c r="E54" s="26"/>
      <c r="F54" s="27" t="s">
        <v>10</v>
      </c>
      <c r="G54" s="28">
        <f>SUM(G55+G78+G129)</f>
        <v>3006000</v>
      </c>
      <c r="H54" s="29" t="s">
        <v>8</v>
      </c>
    </row>
    <row r="55" spans="2:10" x14ac:dyDescent="0.3">
      <c r="C55" s="21" t="s">
        <v>37</v>
      </c>
      <c r="D55" s="22"/>
      <c r="E55" s="22"/>
      <c r="F55" s="23" t="s">
        <v>10</v>
      </c>
      <c r="G55" s="20">
        <f>SUM(G56+G68+G71+G74)</f>
        <v>671000</v>
      </c>
      <c r="H55" s="24" t="s">
        <v>8</v>
      </c>
      <c r="I55" s="22"/>
      <c r="J55" s="22"/>
    </row>
    <row r="56" spans="2:10" x14ac:dyDescent="0.3">
      <c r="D56" s="2" t="s">
        <v>38</v>
      </c>
      <c r="E56" s="2"/>
      <c r="F56" s="2" t="s">
        <v>7</v>
      </c>
      <c r="G56" s="6">
        <f>SUM(G58+G61+G65)</f>
        <v>493000</v>
      </c>
      <c r="H56" s="7" t="s">
        <v>8</v>
      </c>
    </row>
    <row r="57" spans="2:10" x14ac:dyDescent="0.3">
      <c r="D57" s="2" t="s">
        <v>39</v>
      </c>
      <c r="E57" s="2"/>
      <c r="G57" s="12"/>
    </row>
    <row r="58" spans="2:10" x14ac:dyDescent="0.3">
      <c r="E58" s="1" t="s">
        <v>261</v>
      </c>
      <c r="F58" s="1" t="s">
        <v>7</v>
      </c>
      <c r="G58" s="12">
        <v>448000</v>
      </c>
      <c r="H58" s="14" t="s">
        <v>8</v>
      </c>
    </row>
    <row r="59" spans="2:10" ht="40.5" x14ac:dyDescent="0.3">
      <c r="E59" s="15" t="s">
        <v>171</v>
      </c>
      <c r="G59" s="12"/>
    </row>
    <row r="60" spans="2:10" x14ac:dyDescent="0.3">
      <c r="E60" s="2" t="s">
        <v>259</v>
      </c>
      <c r="G60" s="12"/>
    </row>
    <row r="61" spans="2:10" x14ac:dyDescent="0.3">
      <c r="E61" s="1" t="s">
        <v>568</v>
      </c>
      <c r="F61" s="1" t="s">
        <v>7</v>
      </c>
      <c r="G61" s="12">
        <v>35000</v>
      </c>
      <c r="H61" s="14" t="s">
        <v>8</v>
      </c>
    </row>
    <row r="62" spans="2:10" ht="81" x14ac:dyDescent="0.3">
      <c r="E62" s="15" t="s">
        <v>569</v>
      </c>
      <c r="G62" s="12"/>
    </row>
    <row r="63" spans="2:10" ht="23.25" customHeight="1" x14ac:dyDescent="0.3">
      <c r="E63" s="2" t="s">
        <v>259</v>
      </c>
      <c r="G63" s="12"/>
    </row>
    <row r="64" spans="2:10" ht="23.25" customHeight="1" x14ac:dyDescent="0.3">
      <c r="E64" s="2"/>
      <c r="G64" s="12"/>
      <c r="H64" s="13">
        <v>58</v>
      </c>
    </row>
    <row r="65" spans="3:8" x14ac:dyDescent="0.3">
      <c r="E65" s="1" t="s">
        <v>262</v>
      </c>
      <c r="F65" s="1" t="s">
        <v>7</v>
      </c>
      <c r="G65" s="12">
        <v>10000</v>
      </c>
      <c r="H65" s="14" t="s">
        <v>8</v>
      </c>
    </row>
    <row r="66" spans="3:8" ht="65.25" customHeight="1" x14ac:dyDescent="0.3">
      <c r="C66" s="2"/>
      <c r="E66" s="15" t="s">
        <v>172</v>
      </c>
      <c r="G66" s="12"/>
    </row>
    <row r="67" spans="3:8" x14ac:dyDescent="0.3">
      <c r="D67" s="2"/>
      <c r="E67" s="2" t="s">
        <v>259</v>
      </c>
      <c r="G67" s="12"/>
    </row>
    <row r="68" spans="3:8" x14ac:dyDescent="0.3">
      <c r="D68" s="2" t="s">
        <v>41</v>
      </c>
      <c r="F68" s="2" t="s">
        <v>7</v>
      </c>
      <c r="G68" s="6">
        <v>50000</v>
      </c>
      <c r="H68" s="7" t="s">
        <v>8</v>
      </c>
    </row>
    <row r="69" spans="3:8" ht="63.75" customHeight="1" x14ac:dyDescent="0.3">
      <c r="E69" s="15" t="s">
        <v>190</v>
      </c>
      <c r="G69" s="12"/>
    </row>
    <row r="70" spans="3:8" x14ac:dyDescent="0.3">
      <c r="E70" s="2" t="s">
        <v>259</v>
      </c>
      <c r="G70" s="12"/>
    </row>
    <row r="71" spans="3:8" ht="26.25" customHeight="1" x14ac:dyDescent="0.3">
      <c r="D71" s="2" t="s">
        <v>42</v>
      </c>
      <c r="F71" s="2" t="s">
        <v>7</v>
      </c>
      <c r="G71" s="6">
        <v>108000</v>
      </c>
      <c r="H71" s="7" t="s">
        <v>8</v>
      </c>
    </row>
    <row r="72" spans="3:8" ht="40.5" x14ac:dyDescent="0.3">
      <c r="E72" s="15" t="s">
        <v>189</v>
      </c>
      <c r="G72" s="12"/>
    </row>
    <row r="73" spans="3:8" ht="26.25" customHeight="1" x14ac:dyDescent="0.3">
      <c r="E73" s="2" t="s">
        <v>259</v>
      </c>
      <c r="G73" s="12"/>
    </row>
    <row r="74" spans="3:8" x14ac:dyDescent="0.3">
      <c r="D74" s="2" t="s">
        <v>43</v>
      </c>
      <c r="F74" s="2" t="s">
        <v>7</v>
      </c>
      <c r="G74" s="6">
        <v>20000</v>
      </c>
      <c r="H74" s="7" t="s">
        <v>8</v>
      </c>
    </row>
    <row r="75" spans="3:8" ht="40.5" x14ac:dyDescent="0.3">
      <c r="E75" s="15" t="s">
        <v>188</v>
      </c>
      <c r="G75" s="12"/>
    </row>
    <row r="76" spans="3:8" ht="23.25" customHeight="1" x14ac:dyDescent="0.3">
      <c r="E76" s="2" t="s">
        <v>259</v>
      </c>
      <c r="G76" s="12"/>
    </row>
    <row r="77" spans="3:8" x14ac:dyDescent="0.3">
      <c r="D77" s="2"/>
      <c r="F77" s="2"/>
      <c r="G77" s="6"/>
      <c r="H77" s="7"/>
    </row>
    <row r="78" spans="3:8" x14ac:dyDescent="0.3">
      <c r="C78" s="21" t="s">
        <v>44</v>
      </c>
      <c r="D78" s="22"/>
      <c r="E78" s="22"/>
      <c r="F78" s="23" t="s">
        <v>10</v>
      </c>
      <c r="G78" s="20">
        <f>SUM(G79+G85+G89+G118)</f>
        <v>1480000</v>
      </c>
      <c r="H78" s="24" t="s">
        <v>8</v>
      </c>
    </row>
    <row r="79" spans="3:8" ht="24" customHeight="1" x14ac:dyDescent="0.3">
      <c r="D79" s="31" t="s">
        <v>45</v>
      </c>
      <c r="E79" s="31"/>
      <c r="F79" s="31" t="s">
        <v>7</v>
      </c>
      <c r="G79" s="32">
        <v>440000</v>
      </c>
      <c r="H79" s="33" t="s">
        <v>8</v>
      </c>
    </row>
    <row r="80" spans="3:8" x14ac:dyDescent="0.3">
      <c r="E80" s="2" t="s">
        <v>46</v>
      </c>
      <c r="F80" s="2" t="s">
        <v>7</v>
      </c>
      <c r="G80" s="6">
        <v>440000</v>
      </c>
      <c r="H80" s="7" t="s">
        <v>8</v>
      </c>
    </row>
    <row r="81" spans="4:10" ht="181.5" customHeight="1" x14ac:dyDescent="0.3">
      <c r="E81" s="69" t="s">
        <v>263</v>
      </c>
      <c r="G81" s="12"/>
    </row>
    <row r="82" spans="4:10" ht="27" customHeight="1" x14ac:dyDescent="0.3">
      <c r="E82" s="2" t="s">
        <v>552</v>
      </c>
      <c r="G82" s="12"/>
    </row>
    <row r="83" spans="4:10" x14ac:dyDescent="0.3">
      <c r="E83" s="21" t="s">
        <v>553</v>
      </c>
      <c r="G83" s="12"/>
    </row>
    <row r="84" spans="4:10" x14ac:dyDescent="0.3">
      <c r="E84" s="21"/>
      <c r="G84" s="12"/>
      <c r="H84" s="13">
        <v>59</v>
      </c>
    </row>
    <row r="85" spans="4:10" x14ac:dyDescent="0.3">
      <c r="D85" s="31" t="s">
        <v>47</v>
      </c>
      <c r="E85" s="34"/>
      <c r="F85" s="31" t="s">
        <v>7</v>
      </c>
      <c r="G85" s="32">
        <v>140000</v>
      </c>
      <c r="H85" s="33" t="s">
        <v>8</v>
      </c>
      <c r="I85" s="2"/>
      <c r="J85" s="2"/>
    </row>
    <row r="86" spans="4:10" x14ac:dyDescent="0.3">
      <c r="E86" s="2" t="s">
        <v>48</v>
      </c>
      <c r="F86" s="1" t="s">
        <v>7</v>
      </c>
      <c r="G86" s="12">
        <v>140000</v>
      </c>
      <c r="H86" s="14" t="s">
        <v>8</v>
      </c>
    </row>
    <row r="87" spans="4:10" ht="67.5" customHeight="1" x14ac:dyDescent="0.3">
      <c r="E87" s="15" t="s">
        <v>390</v>
      </c>
      <c r="G87" s="12"/>
    </row>
    <row r="88" spans="4:10" x14ac:dyDescent="0.3">
      <c r="E88" s="2" t="s">
        <v>259</v>
      </c>
      <c r="G88" s="12"/>
    </row>
    <row r="89" spans="4:10" x14ac:dyDescent="0.3">
      <c r="D89" s="31" t="s">
        <v>51</v>
      </c>
      <c r="E89" s="31"/>
      <c r="F89" s="31" t="s">
        <v>7</v>
      </c>
      <c r="G89" s="32">
        <f>SUM(G91+G97+G100+G108+G112+G115)</f>
        <v>700000</v>
      </c>
      <c r="H89" s="33" t="s">
        <v>8</v>
      </c>
    </row>
    <row r="90" spans="4:10" x14ac:dyDescent="0.3">
      <c r="D90" s="31" t="s">
        <v>50</v>
      </c>
      <c r="E90" s="31"/>
      <c r="F90" s="34"/>
      <c r="G90" s="35"/>
      <c r="H90" s="34"/>
    </row>
    <row r="91" spans="4:10" x14ac:dyDescent="0.3">
      <c r="D91" s="2"/>
      <c r="E91" s="2" t="s">
        <v>52</v>
      </c>
      <c r="F91" s="2" t="s">
        <v>7</v>
      </c>
      <c r="G91" s="6">
        <f>SUM(G92)</f>
        <v>340000</v>
      </c>
      <c r="H91" s="7" t="s">
        <v>8</v>
      </c>
    </row>
    <row r="92" spans="4:10" x14ac:dyDescent="0.3">
      <c r="E92" s="1" t="s">
        <v>251</v>
      </c>
      <c r="F92" s="1" t="s">
        <v>7</v>
      </c>
      <c r="G92" s="12">
        <v>340000</v>
      </c>
      <c r="H92" s="1" t="s">
        <v>8</v>
      </c>
    </row>
    <row r="93" spans="4:10" ht="84.75" customHeight="1" x14ac:dyDescent="0.3">
      <c r="E93" s="15" t="s">
        <v>370</v>
      </c>
      <c r="G93" s="12"/>
    </row>
    <row r="94" spans="4:10" ht="26.25" customHeight="1" x14ac:dyDescent="0.3">
      <c r="E94" s="2" t="s">
        <v>478</v>
      </c>
      <c r="G94" s="12"/>
    </row>
    <row r="95" spans="4:10" ht="24.75" customHeight="1" x14ac:dyDescent="0.3">
      <c r="E95" s="2" t="s">
        <v>479</v>
      </c>
      <c r="G95" s="12"/>
    </row>
    <row r="96" spans="4:10" ht="23.25" customHeight="1" x14ac:dyDescent="0.3">
      <c r="E96" s="2" t="s">
        <v>259</v>
      </c>
      <c r="G96" s="12"/>
    </row>
    <row r="97" spans="5:8" ht="23.25" customHeight="1" x14ac:dyDescent="0.3">
      <c r="E97" s="2" t="s">
        <v>53</v>
      </c>
      <c r="F97" s="2" t="s">
        <v>7</v>
      </c>
      <c r="G97" s="6">
        <v>10000</v>
      </c>
      <c r="H97" s="7" t="s">
        <v>8</v>
      </c>
    </row>
    <row r="98" spans="5:8" ht="81" x14ac:dyDescent="0.3">
      <c r="E98" s="15" t="s">
        <v>173</v>
      </c>
      <c r="G98" s="12"/>
    </row>
    <row r="99" spans="5:8" x14ac:dyDescent="0.3">
      <c r="E99" s="2" t="s">
        <v>259</v>
      </c>
      <c r="G99" s="12"/>
    </row>
    <row r="100" spans="5:8" ht="24.75" customHeight="1" x14ac:dyDescent="0.3">
      <c r="E100" s="16" t="s">
        <v>133</v>
      </c>
      <c r="F100" s="2" t="s">
        <v>7</v>
      </c>
      <c r="G100" s="6">
        <f>SUM(G101)</f>
        <v>40000</v>
      </c>
      <c r="H100" s="2" t="s">
        <v>8</v>
      </c>
    </row>
    <row r="101" spans="5:8" ht="40.5" x14ac:dyDescent="0.3">
      <c r="E101" s="15" t="s">
        <v>255</v>
      </c>
      <c r="F101" s="1" t="s">
        <v>7</v>
      </c>
      <c r="G101" s="12">
        <v>40000</v>
      </c>
      <c r="H101" s="1" t="s">
        <v>8</v>
      </c>
    </row>
    <row r="102" spans="5:8" ht="44.25" customHeight="1" x14ac:dyDescent="0.3">
      <c r="E102" s="15" t="s">
        <v>480</v>
      </c>
      <c r="G102" s="12"/>
    </row>
    <row r="103" spans="5:8" ht="24.75" customHeight="1" x14ac:dyDescent="0.3">
      <c r="E103" s="2" t="s">
        <v>478</v>
      </c>
      <c r="G103" s="12"/>
    </row>
    <row r="104" spans="5:8" ht="24" customHeight="1" x14ac:dyDescent="0.3">
      <c r="E104" s="2" t="s">
        <v>538</v>
      </c>
      <c r="G104" s="12"/>
    </row>
    <row r="105" spans="5:8" ht="24.75" customHeight="1" x14ac:dyDescent="0.3">
      <c r="E105" s="2" t="s">
        <v>259</v>
      </c>
      <c r="G105" s="12"/>
    </row>
    <row r="106" spans="5:8" ht="24.75" customHeight="1" x14ac:dyDescent="0.3">
      <c r="G106" s="12"/>
    </row>
    <row r="107" spans="5:8" ht="24.75" customHeight="1" x14ac:dyDescent="0.3">
      <c r="G107" s="12"/>
      <c r="H107" s="13">
        <v>60</v>
      </c>
    </row>
    <row r="108" spans="5:8" ht="24.75" customHeight="1" x14ac:dyDescent="0.3">
      <c r="E108" s="2" t="s">
        <v>55</v>
      </c>
      <c r="F108" s="2" t="s">
        <v>7</v>
      </c>
      <c r="G108" s="6">
        <v>280000</v>
      </c>
      <c r="H108" s="7" t="s">
        <v>8</v>
      </c>
    </row>
    <row r="109" spans="5:8" ht="24.75" customHeight="1" x14ac:dyDescent="0.3">
      <c r="E109" s="2" t="s">
        <v>54</v>
      </c>
      <c r="G109" s="12"/>
    </row>
    <row r="110" spans="5:8" ht="101.25" x14ac:dyDescent="0.3">
      <c r="E110" s="15" t="s">
        <v>265</v>
      </c>
      <c r="G110" s="12"/>
    </row>
    <row r="111" spans="5:8" x14ac:dyDescent="0.3">
      <c r="E111" s="2" t="s">
        <v>259</v>
      </c>
      <c r="G111" s="12"/>
    </row>
    <row r="112" spans="5:8" ht="26.25" customHeight="1" x14ac:dyDescent="0.3">
      <c r="E112" s="2" t="s">
        <v>57</v>
      </c>
      <c r="F112" s="2" t="s">
        <v>7</v>
      </c>
      <c r="G112" s="6">
        <v>10000</v>
      </c>
      <c r="H112" s="7" t="s">
        <v>8</v>
      </c>
    </row>
    <row r="113" spans="4:8" ht="87.75" customHeight="1" x14ac:dyDescent="0.3">
      <c r="E113" s="15" t="s">
        <v>174</v>
      </c>
      <c r="G113" s="12"/>
    </row>
    <row r="114" spans="4:8" x14ac:dyDescent="0.3">
      <c r="E114" s="2" t="s">
        <v>259</v>
      </c>
      <c r="G114" s="12"/>
    </row>
    <row r="115" spans="4:8" ht="24.75" customHeight="1" x14ac:dyDescent="0.3">
      <c r="E115" s="2" t="s">
        <v>253</v>
      </c>
      <c r="F115" s="2" t="s">
        <v>7</v>
      </c>
      <c r="G115" s="6">
        <v>20000</v>
      </c>
      <c r="H115" s="7" t="s">
        <v>8</v>
      </c>
    </row>
    <row r="116" spans="4:8" ht="81" x14ac:dyDescent="0.3">
      <c r="E116" s="15" t="s">
        <v>254</v>
      </c>
      <c r="G116" s="12"/>
    </row>
    <row r="117" spans="4:8" x14ac:dyDescent="0.3">
      <c r="E117" s="2" t="s">
        <v>259</v>
      </c>
      <c r="G117" s="12"/>
    </row>
    <row r="118" spans="4:8" ht="25.5" customHeight="1" x14ac:dyDescent="0.3">
      <c r="D118" s="31" t="s">
        <v>58</v>
      </c>
      <c r="E118" s="34"/>
      <c r="F118" s="31" t="s">
        <v>7</v>
      </c>
      <c r="G118" s="32">
        <v>200000</v>
      </c>
      <c r="H118" s="33" t="s">
        <v>8</v>
      </c>
    </row>
    <row r="119" spans="4:8" ht="65.25" customHeight="1" x14ac:dyDescent="0.3">
      <c r="E119" s="15" t="s">
        <v>175</v>
      </c>
      <c r="G119" s="12"/>
    </row>
    <row r="120" spans="4:8" x14ac:dyDescent="0.3">
      <c r="E120" s="2" t="s">
        <v>259</v>
      </c>
      <c r="G120" s="12"/>
    </row>
    <row r="121" spans="4:8" x14ac:dyDescent="0.3">
      <c r="E121" s="2"/>
      <c r="G121" s="12"/>
    </row>
    <row r="122" spans="4:8" x14ac:dyDescent="0.3">
      <c r="E122" s="2"/>
      <c r="G122" s="12"/>
    </row>
    <row r="123" spans="4:8" x14ac:dyDescent="0.3">
      <c r="E123" s="2"/>
      <c r="G123" s="12"/>
    </row>
    <row r="124" spans="4:8" x14ac:dyDescent="0.3">
      <c r="E124" s="2"/>
      <c r="G124" s="12"/>
    </row>
    <row r="125" spans="4:8" x14ac:dyDescent="0.3">
      <c r="E125" s="2"/>
      <c r="G125" s="12"/>
    </row>
    <row r="126" spans="4:8" x14ac:dyDescent="0.3">
      <c r="E126" s="2"/>
      <c r="G126" s="12"/>
    </row>
    <row r="127" spans="4:8" x14ac:dyDescent="0.3">
      <c r="E127" s="2"/>
      <c r="G127" s="12"/>
    </row>
    <row r="128" spans="4:8" x14ac:dyDescent="0.3">
      <c r="E128" s="2"/>
      <c r="G128" s="12"/>
      <c r="H128" s="13">
        <v>61</v>
      </c>
    </row>
    <row r="129" spans="3:8" ht="22.5" customHeight="1" x14ac:dyDescent="0.3">
      <c r="C129" s="21" t="s">
        <v>59</v>
      </c>
      <c r="D129" s="22"/>
      <c r="E129" s="22"/>
      <c r="F129" s="23" t="s">
        <v>10</v>
      </c>
      <c r="G129" s="20">
        <f>SUM(G130+G133+G136+G139+G142+G149)</f>
        <v>855000</v>
      </c>
      <c r="H129" s="24" t="s">
        <v>8</v>
      </c>
    </row>
    <row r="130" spans="3:8" ht="22.5" customHeight="1" x14ac:dyDescent="0.3">
      <c r="D130" s="2" t="s">
        <v>60</v>
      </c>
      <c r="F130" s="2" t="s">
        <v>7</v>
      </c>
      <c r="G130" s="6">
        <v>130000</v>
      </c>
      <c r="H130" s="7" t="s">
        <v>8</v>
      </c>
    </row>
    <row r="131" spans="3:8" ht="126.75" customHeight="1" x14ac:dyDescent="0.3">
      <c r="E131" s="15" t="s">
        <v>268</v>
      </c>
      <c r="G131" s="12"/>
    </row>
    <row r="132" spans="3:8" ht="22.5" customHeight="1" x14ac:dyDescent="0.3">
      <c r="E132" s="2" t="s">
        <v>259</v>
      </c>
      <c r="G132" s="12"/>
    </row>
    <row r="133" spans="3:8" ht="22.5" customHeight="1" x14ac:dyDescent="0.3">
      <c r="D133" s="2" t="s">
        <v>61</v>
      </c>
      <c r="F133" s="2" t="s">
        <v>7</v>
      </c>
      <c r="G133" s="6">
        <v>85000</v>
      </c>
      <c r="H133" s="7" t="s">
        <v>8</v>
      </c>
    </row>
    <row r="134" spans="3:8" ht="87" customHeight="1" x14ac:dyDescent="0.3">
      <c r="E134" s="15" t="s">
        <v>177</v>
      </c>
      <c r="G134" s="12"/>
    </row>
    <row r="135" spans="3:8" ht="22.5" customHeight="1" x14ac:dyDescent="0.3">
      <c r="E135" s="2" t="s">
        <v>259</v>
      </c>
      <c r="G135" s="12"/>
    </row>
    <row r="136" spans="3:8" ht="22.5" customHeight="1" x14ac:dyDescent="0.3">
      <c r="D136" s="2" t="s">
        <v>62</v>
      </c>
      <c r="F136" s="2" t="s">
        <v>7</v>
      </c>
      <c r="G136" s="6">
        <v>50000</v>
      </c>
      <c r="H136" s="7" t="s">
        <v>8</v>
      </c>
    </row>
    <row r="137" spans="3:8" ht="66.75" customHeight="1" x14ac:dyDescent="0.3">
      <c r="E137" s="15" t="s">
        <v>178</v>
      </c>
      <c r="G137" s="12"/>
    </row>
    <row r="138" spans="3:8" x14ac:dyDescent="0.3">
      <c r="E138" s="2" t="s">
        <v>259</v>
      </c>
      <c r="G138" s="12"/>
    </row>
    <row r="139" spans="3:8" x14ac:dyDescent="0.3">
      <c r="D139" s="2" t="s">
        <v>63</v>
      </c>
      <c r="F139" s="2" t="s">
        <v>7</v>
      </c>
      <c r="G139" s="6">
        <v>480000</v>
      </c>
      <c r="H139" s="7" t="s">
        <v>8</v>
      </c>
    </row>
    <row r="140" spans="3:8" ht="45" customHeight="1" x14ac:dyDescent="0.3">
      <c r="E140" s="15" t="s">
        <v>179</v>
      </c>
      <c r="G140" s="12"/>
    </row>
    <row r="141" spans="3:8" x14ac:dyDescent="0.3">
      <c r="E141" s="2" t="s">
        <v>259</v>
      </c>
      <c r="G141" s="12"/>
    </row>
    <row r="142" spans="3:8" ht="24.75" customHeight="1" x14ac:dyDescent="0.3">
      <c r="D142" s="2" t="s">
        <v>64</v>
      </c>
      <c r="F142" s="2" t="s">
        <v>7</v>
      </c>
      <c r="G142" s="6">
        <v>30000</v>
      </c>
      <c r="H142" s="7" t="s">
        <v>8</v>
      </c>
    </row>
    <row r="143" spans="3:8" ht="46.5" customHeight="1" x14ac:dyDescent="0.3">
      <c r="E143" s="15" t="s">
        <v>308</v>
      </c>
      <c r="G143" s="12"/>
    </row>
    <row r="144" spans="3:8" ht="26.25" customHeight="1" x14ac:dyDescent="0.3">
      <c r="E144" s="2" t="s">
        <v>259</v>
      </c>
      <c r="G144" s="12"/>
    </row>
    <row r="145" spans="2:8" ht="26.25" customHeight="1" x14ac:dyDescent="0.3">
      <c r="E145" s="2"/>
      <c r="G145" s="12"/>
    </row>
    <row r="146" spans="2:8" ht="26.25" customHeight="1" x14ac:dyDescent="0.3">
      <c r="E146" s="2"/>
      <c r="G146" s="12"/>
    </row>
    <row r="147" spans="2:8" ht="26.25" customHeight="1" x14ac:dyDescent="0.3">
      <c r="E147" s="2"/>
      <c r="G147" s="12"/>
    </row>
    <row r="148" spans="2:8" ht="26.25" customHeight="1" x14ac:dyDescent="0.3">
      <c r="E148" s="2"/>
      <c r="G148" s="12"/>
      <c r="H148" s="13">
        <v>62</v>
      </c>
    </row>
    <row r="149" spans="2:8" ht="27.75" customHeight="1" x14ac:dyDescent="0.3">
      <c r="D149" s="2" t="s">
        <v>65</v>
      </c>
      <c r="F149" s="2" t="s">
        <v>7</v>
      </c>
      <c r="G149" s="6">
        <v>80000</v>
      </c>
      <c r="H149" s="7" t="s">
        <v>8</v>
      </c>
    </row>
    <row r="150" spans="2:8" ht="60.75" x14ac:dyDescent="0.3">
      <c r="E150" s="15" t="s">
        <v>180</v>
      </c>
      <c r="G150" s="12"/>
    </row>
    <row r="151" spans="2:8" x14ac:dyDescent="0.3">
      <c r="E151" s="2" t="s">
        <v>259</v>
      </c>
      <c r="G151" s="12"/>
    </row>
    <row r="152" spans="2:8" ht="25.5" customHeight="1" x14ac:dyDescent="0.3">
      <c r="B152" s="25" t="s">
        <v>66</v>
      </c>
      <c r="C152" s="25"/>
      <c r="D152" s="25"/>
      <c r="E152" s="25"/>
      <c r="F152" s="27" t="s">
        <v>10</v>
      </c>
      <c r="G152" s="30">
        <f>SUM(G153+G156+G159+G162+G165)</f>
        <v>505500</v>
      </c>
      <c r="H152" s="29" t="s">
        <v>8</v>
      </c>
    </row>
    <row r="153" spans="2:8" x14ac:dyDescent="0.3">
      <c r="C153" s="2" t="s">
        <v>67</v>
      </c>
      <c r="F153" s="2" t="s">
        <v>7</v>
      </c>
      <c r="G153" s="6">
        <v>350000</v>
      </c>
      <c r="H153" s="7" t="s">
        <v>8</v>
      </c>
    </row>
    <row r="154" spans="2:8" ht="60.75" x14ac:dyDescent="0.3">
      <c r="E154" s="15" t="s">
        <v>181</v>
      </c>
      <c r="G154" s="12"/>
    </row>
    <row r="155" spans="2:8" x14ac:dyDescent="0.3">
      <c r="E155" s="2" t="s">
        <v>259</v>
      </c>
      <c r="G155" s="12"/>
    </row>
    <row r="156" spans="2:8" x14ac:dyDescent="0.3">
      <c r="C156" s="2" t="s">
        <v>68</v>
      </c>
      <c r="D156" s="8"/>
      <c r="F156" s="2" t="s">
        <v>7</v>
      </c>
      <c r="G156" s="6">
        <v>20000</v>
      </c>
      <c r="H156" s="7" t="s">
        <v>8</v>
      </c>
    </row>
    <row r="157" spans="2:8" ht="40.5" x14ac:dyDescent="0.3">
      <c r="E157" s="15" t="s">
        <v>266</v>
      </c>
      <c r="G157" s="12"/>
    </row>
    <row r="158" spans="2:8" ht="24" customHeight="1" x14ac:dyDescent="0.3">
      <c r="E158" s="2" t="s">
        <v>259</v>
      </c>
      <c r="G158" s="12"/>
    </row>
    <row r="159" spans="2:8" x14ac:dyDescent="0.3">
      <c r="C159" s="2" t="s">
        <v>69</v>
      </c>
      <c r="F159" s="2" t="s">
        <v>7</v>
      </c>
      <c r="G159" s="6">
        <v>110000</v>
      </c>
      <c r="H159" s="7" t="s">
        <v>8</v>
      </c>
    </row>
    <row r="160" spans="2:8" ht="29.25" customHeight="1" x14ac:dyDescent="0.3">
      <c r="E160" s="1" t="s">
        <v>70</v>
      </c>
      <c r="G160" s="12"/>
    </row>
    <row r="161" spans="2:8" ht="26.25" customHeight="1" x14ac:dyDescent="0.3">
      <c r="E161" s="2" t="s">
        <v>259</v>
      </c>
      <c r="G161" s="12"/>
    </row>
    <row r="162" spans="2:8" x14ac:dyDescent="0.3">
      <c r="C162" s="2" t="s">
        <v>71</v>
      </c>
      <c r="F162" s="2" t="s">
        <v>7</v>
      </c>
      <c r="G162" s="6">
        <v>18000</v>
      </c>
      <c r="H162" s="7" t="s">
        <v>8</v>
      </c>
    </row>
    <row r="163" spans="2:8" ht="44.25" customHeight="1" x14ac:dyDescent="0.3">
      <c r="E163" s="15" t="s">
        <v>182</v>
      </c>
      <c r="G163" s="12"/>
    </row>
    <row r="164" spans="2:8" ht="23.25" customHeight="1" x14ac:dyDescent="0.3">
      <c r="E164" s="2" t="s">
        <v>259</v>
      </c>
      <c r="G164" s="12"/>
    </row>
    <row r="165" spans="2:8" ht="23.25" customHeight="1" x14ac:dyDescent="0.3">
      <c r="C165" s="2" t="s">
        <v>72</v>
      </c>
      <c r="F165" s="2" t="s">
        <v>7</v>
      </c>
      <c r="G165" s="6">
        <v>7500</v>
      </c>
      <c r="H165" s="7" t="s">
        <v>8</v>
      </c>
    </row>
    <row r="166" spans="2:8" ht="84.75" customHeight="1" x14ac:dyDescent="0.3">
      <c r="E166" s="15" t="s">
        <v>267</v>
      </c>
      <c r="G166" s="12"/>
    </row>
    <row r="167" spans="2:8" ht="24" customHeight="1" x14ac:dyDescent="0.3">
      <c r="E167" s="2" t="s">
        <v>259</v>
      </c>
    </row>
    <row r="168" spans="2:8" ht="21" customHeight="1" x14ac:dyDescent="0.3"/>
    <row r="169" spans="2:8" ht="21.75" customHeight="1" x14ac:dyDescent="0.3">
      <c r="E169" s="2"/>
      <c r="G169" s="12"/>
    </row>
    <row r="170" spans="2:8" ht="21.75" customHeight="1" x14ac:dyDescent="0.3">
      <c r="E170" s="2"/>
      <c r="G170" s="12"/>
    </row>
    <row r="171" spans="2:8" ht="21.75" customHeight="1" x14ac:dyDescent="0.3">
      <c r="B171" s="2"/>
      <c r="H171" s="13">
        <v>63</v>
      </c>
    </row>
    <row r="172" spans="2:8" ht="21.75" customHeight="1" x14ac:dyDescent="0.3">
      <c r="B172" s="2"/>
    </row>
    <row r="173" spans="2:8" ht="25.5" customHeight="1" x14ac:dyDescent="0.3">
      <c r="B173" s="25" t="s">
        <v>73</v>
      </c>
      <c r="C173" s="25"/>
      <c r="D173" s="26"/>
      <c r="E173" s="26"/>
      <c r="F173" s="27" t="s">
        <v>10</v>
      </c>
      <c r="G173" s="6">
        <f>SUM(G174)</f>
        <v>125200</v>
      </c>
      <c r="H173" s="29" t="s">
        <v>8</v>
      </c>
    </row>
    <row r="174" spans="2:8" ht="31.5" customHeight="1" x14ac:dyDescent="0.3">
      <c r="C174" s="2" t="s">
        <v>74</v>
      </c>
      <c r="F174" s="5" t="s">
        <v>10</v>
      </c>
      <c r="G174" s="6">
        <f>SUM(G175+G198+G218+G222)</f>
        <v>125200</v>
      </c>
      <c r="H174" s="7" t="s">
        <v>8</v>
      </c>
    </row>
    <row r="175" spans="2:8" x14ac:dyDescent="0.3">
      <c r="C175" s="2"/>
      <c r="D175" s="2" t="s">
        <v>260</v>
      </c>
      <c r="F175" s="2" t="s">
        <v>7</v>
      </c>
      <c r="G175" s="12">
        <f>SUM(G176+G179+G182+G185)</f>
        <v>91200</v>
      </c>
      <c r="H175" s="7" t="s">
        <v>8</v>
      </c>
    </row>
    <row r="176" spans="2:8" ht="27" customHeight="1" x14ac:dyDescent="0.3">
      <c r="B176" s="2"/>
      <c r="E176" s="1" t="s">
        <v>257</v>
      </c>
      <c r="F176" s="1" t="s">
        <v>7</v>
      </c>
      <c r="G176" s="12">
        <v>74000</v>
      </c>
      <c r="H176" s="1" t="s">
        <v>8</v>
      </c>
    </row>
    <row r="177" spans="5:13" ht="87" customHeight="1" x14ac:dyDescent="0.3">
      <c r="E177" s="15" t="s">
        <v>391</v>
      </c>
      <c r="G177" s="12"/>
    </row>
    <row r="178" spans="5:13" x14ac:dyDescent="0.3">
      <c r="E178" s="21" t="s">
        <v>82</v>
      </c>
      <c r="G178" s="12"/>
    </row>
    <row r="179" spans="5:13" ht="26.25" customHeight="1" x14ac:dyDescent="0.3">
      <c r="E179" s="1" t="s">
        <v>392</v>
      </c>
      <c r="F179" s="1" t="s">
        <v>7</v>
      </c>
      <c r="G179" s="12">
        <v>9000</v>
      </c>
      <c r="H179" s="1" t="s">
        <v>8</v>
      </c>
    </row>
    <row r="180" spans="5:13" ht="51.75" customHeight="1" x14ac:dyDescent="0.3">
      <c r="E180" s="15" t="s">
        <v>393</v>
      </c>
      <c r="G180" s="12"/>
    </row>
    <row r="181" spans="5:13" x14ac:dyDescent="0.3">
      <c r="E181" s="2" t="s">
        <v>259</v>
      </c>
      <c r="G181" s="12"/>
      <c r="M181" s="19"/>
    </row>
    <row r="182" spans="5:13" ht="23.25" customHeight="1" x14ac:dyDescent="0.3">
      <c r="E182" s="1" t="s">
        <v>394</v>
      </c>
      <c r="F182" s="1" t="s">
        <v>7</v>
      </c>
      <c r="G182" s="12">
        <v>3300</v>
      </c>
      <c r="H182" s="1" t="s">
        <v>8</v>
      </c>
    </row>
    <row r="183" spans="5:13" ht="53.25" customHeight="1" x14ac:dyDescent="0.3">
      <c r="E183" s="15" t="s">
        <v>395</v>
      </c>
    </row>
    <row r="184" spans="5:13" x14ac:dyDescent="0.3">
      <c r="E184" s="2" t="s">
        <v>259</v>
      </c>
    </row>
    <row r="185" spans="5:13" ht="22.5" customHeight="1" x14ac:dyDescent="0.3">
      <c r="E185" s="1" t="s">
        <v>401</v>
      </c>
      <c r="F185" s="1" t="s">
        <v>7</v>
      </c>
      <c r="G185" s="12">
        <v>4900</v>
      </c>
      <c r="H185" s="1" t="s">
        <v>8</v>
      </c>
    </row>
    <row r="186" spans="5:13" ht="46.5" customHeight="1" x14ac:dyDescent="0.3">
      <c r="E186" s="15" t="s">
        <v>396</v>
      </c>
      <c r="G186" s="12"/>
    </row>
    <row r="187" spans="5:13" ht="21.75" customHeight="1" x14ac:dyDescent="0.3">
      <c r="E187" s="2" t="s">
        <v>259</v>
      </c>
      <c r="G187" s="12"/>
    </row>
    <row r="188" spans="5:13" ht="21.75" customHeight="1" x14ac:dyDescent="0.3">
      <c r="E188" s="2"/>
      <c r="G188" s="12"/>
    </row>
    <row r="189" spans="5:13" ht="21.75" customHeight="1" x14ac:dyDescent="0.3">
      <c r="E189" s="2"/>
      <c r="G189" s="12"/>
    </row>
    <row r="190" spans="5:13" ht="21.75" customHeight="1" x14ac:dyDescent="0.3">
      <c r="E190" s="2"/>
      <c r="G190" s="12"/>
    </row>
    <row r="191" spans="5:13" ht="21.75" customHeight="1" x14ac:dyDescent="0.3">
      <c r="E191" s="2"/>
      <c r="G191" s="12"/>
    </row>
    <row r="192" spans="5:13" ht="21.75" customHeight="1" x14ac:dyDescent="0.3">
      <c r="E192" s="2"/>
      <c r="G192" s="12"/>
    </row>
    <row r="193" spans="4:8" ht="21.75" customHeight="1" x14ac:dyDescent="0.3">
      <c r="E193" s="2"/>
      <c r="G193" s="12"/>
    </row>
    <row r="194" spans="4:8" ht="21.75" customHeight="1" x14ac:dyDescent="0.3">
      <c r="E194" s="21"/>
      <c r="G194" s="12"/>
    </row>
    <row r="195" spans="4:8" ht="29.25" customHeight="1" x14ac:dyDescent="0.3">
      <c r="E195" s="21"/>
      <c r="G195" s="12"/>
    </row>
    <row r="196" spans="4:8" ht="21.75" customHeight="1" x14ac:dyDescent="0.3">
      <c r="E196" s="21"/>
      <c r="G196" s="12"/>
      <c r="H196" s="13">
        <v>64</v>
      </c>
    </row>
    <row r="197" spans="4:8" ht="21.75" customHeight="1" x14ac:dyDescent="0.3">
      <c r="E197" s="21"/>
      <c r="G197" s="12"/>
    </row>
    <row r="198" spans="4:8" ht="21.75" customHeight="1" x14ac:dyDescent="0.3">
      <c r="D198" s="2" t="s">
        <v>397</v>
      </c>
      <c r="F198" s="2" t="s">
        <v>7</v>
      </c>
      <c r="G198" s="40">
        <f>SUM(G199)</f>
        <v>17000</v>
      </c>
      <c r="H198" s="2" t="s">
        <v>8</v>
      </c>
    </row>
    <row r="199" spans="4:8" ht="21.75" customHeight="1" x14ac:dyDescent="0.3">
      <c r="E199" s="2" t="s">
        <v>398</v>
      </c>
      <c r="F199" s="1" t="s">
        <v>7</v>
      </c>
      <c r="G199" s="12">
        <v>17000</v>
      </c>
      <c r="H199" s="1" t="s">
        <v>8</v>
      </c>
    </row>
    <row r="200" spans="4:8" ht="21.75" customHeight="1" x14ac:dyDescent="0.3">
      <c r="E200" s="1" t="s">
        <v>403</v>
      </c>
      <c r="G200" s="12"/>
    </row>
    <row r="201" spans="4:8" ht="21.75" customHeight="1" x14ac:dyDescent="0.3">
      <c r="E201" s="1" t="s">
        <v>410</v>
      </c>
      <c r="G201" s="12"/>
    </row>
    <row r="202" spans="4:8" ht="21.75" customHeight="1" x14ac:dyDescent="0.3">
      <c r="E202" s="1" t="s">
        <v>409</v>
      </c>
      <c r="G202" s="12"/>
    </row>
    <row r="203" spans="4:8" ht="21.75" customHeight="1" x14ac:dyDescent="0.3">
      <c r="E203" s="1" t="s">
        <v>411</v>
      </c>
      <c r="G203" s="12"/>
    </row>
    <row r="204" spans="4:8" ht="21.75" customHeight="1" x14ac:dyDescent="0.3">
      <c r="E204" s="1" t="s">
        <v>413</v>
      </c>
      <c r="G204" s="12"/>
    </row>
    <row r="205" spans="4:8" ht="21.75" customHeight="1" x14ac:dyDescent="0.3">
      <c r="E205" s="1" t="s">
        <v>412</v>
      </c>
      <c r="G205" s="12"/>
    </row>
    <row r="206" spans="4:8" ht="21.75" customHeight="1" x14ac:dyDescent="0.3">
      <c r="E206" s="1" t="s">
        <v>416</v>
      </c>
      <c r="G206" s="12"/>
    </row>
    <row r="207" spans="4:8" ht="21.75" customHeight="1" x14ac:dyDescent="0.3">
      <c r="E207" s="1" t="s">
        <v>414</v>
      </c>
      <c r="G207" s="12"/>
    </row>
    <row r="208" spans="4:8" ht="21.75" customHeight="1" x14ac:dyDescent="0.3">
      <c r="E208" s="1" t="s">
        <v>415</v>
      </c>
      <c r="G208" s="12"/>
    </row>
    <row r="209" spans="4:10" ht="21.75" customHeight="1" x14ac:dyDescent="0.3">
      <c r="E209" s="1" t="s">
        <v>404</v>
      </c>
      <c r="G209" s="12"/>
    </row>
    <row r="210" spans="4:10" ht="21.75" customHeight="1" x14ac:dyDescent="0.3">
      <c r="E210" s="1" t="s">
        <v>405</v>
      </c>
      <c r="G210" s="12"/>
    </row>
    <row r="211" spans="4:10" ht="21.75" customHeight="1" x14ac:dyDescent="0.3">
      <c r="E211" s="1" t="s">
        <v>406</v>
      </c>
      <c r="G211" s="12"/>
    </row>
    <row r="212" spans="4:10" ht="23.25" customHeight="1" x14ac:dyDescent="0.3">
      <c r="E212" s="1" t="s">
        <v>407</v>
      </c>
      <c r="G212" s="12"/>
    </row>
    <row r="213" spans="4:10" ht="23.25" customHeight="1" x14ac:dyDescent="0.3">
      <c r="E213" s="1" t="s">
        <v>418</v>
      </c>
      <c r="G213" s="12"/>
    </row>
    <row r="214" spans="4:10" ht="22.5" customHeight="1" x14ac:dyDescent="0.3">
      <c r="E214" s="1" t="s">
        <v>417</v>
      </c>
      <c r="G214" s="12"/>
    </row>
    <row r="215" spans="4:10" ht="20.25" customHeight="1" x14ac:dyDescent="0.3">
      <c r="E215" s="1" t="s">
        <v>408</v>
      </c>
      <c r="G215" s="12"/>
    </row>
    <row r="216" spans="4:10" ht="23.25" customHeight="1" x14ac:dyDescent="0.3">
      <c r="E216" s="1" t="s">
        <v>450</v>
      </c>
      <c r="G216" s="12"/>
      <c r="J216" s="1" t="s">
        <v>399</v>
      </c>
    </row>
    <row r="217" spans="4:10" ht="20.25" customHeight="1" x14ac:dyDescent="0.3">
      <c r="E217" s="2" t="s">
        <v>259</v>
      </c>
      <c r="G217" s="12"/>
    </row>
    <row r="218" spans="4:10" x14ac:dyDescent="0.3">
      <c r="D218" s="2" t="s">
        <v>469</v>
      </c>
      <c r="F218" s="2" t="s">
        <v>7</v>
      </c>
      <c r="G218" s="40">
        <f>SUM(G219)</f>
        <v>7000</v>
      </c>
      <c r="H218" s="2" t="s">
        <v>8</v>
      </c>
    </row>
    <row r="219" spans="4:10" x14ac:dyDescent="0.3">
      <c r="E219" s="1" t="s">
        <v>419</v>
      </c>
      <c r="F219" s="1" t="s">
        <v>7</v>
      </c>
      <c r="G219" s="12">
        <v>7000</v>
      </c>
      <c r="H219" s="1" t="s">
        <v>8</v>
      </c>
    </row>
    <row r="220" spans="4:10" ht="36" customHeight="1" x14ac:dyDescent="0.3">
      <c r="E220" s="15" t="s">
        <v>470</v>
      </c>
      <c r="G220" s="12"/>
    </row>
    <row r="221" spans="4:10" x14ac:dyDescent="0.3">
      <c r="E221" s="2" t="s">
        <v>259</v>
      </c>
      <c r="G221" s="12"/>
    </row>
    <row r="222" spans="4:10" x14ac:dyDescent="0.3">
      <c r="D222" s="2" t="s">
        <v>273</v>
      </c>
      <c r="F222" s="2" t="s">
        <v>7</v>
      </c>
      <c r="G222" s="40">
        <f>SUM(G223)</f>
        <v>10000</v>
      </c>
      <c r="H222" s="2" t="s">
        <v>8</v>
      </c>
    </row>
    <row r="223" spans="4:10" ht="20.25" customHeight="1" x14ac:dyDescent="0.3">
      <c r="E223" s="1" t="s">
        <v>274</v>
      </c>
      <c r="F223" s="1" t="s">
        <v>7</v>
      </c>
      <c r="G223" s="12">
        <v>10000</v>
      </c>
      <c r="H223" s="1" t="s">
        <v>8</v>
      </c>
    </row>
    <row r="224" spans="4:10" ht="22.5" customHeight="1" x14ac:dyDescent="0.3">
      <c r="E224" s="1" t="s">
        <v>275</v>
      </c>
      <c r="G224" s="12"/>
    </row>
    <row r="225" spans="1:8" x14ac:dyDescent="0.3">
      <c r="E225" s="1" t="s">
        <v>400</v>
      </c>
      <c r="G225" s="12"/>
    </row>
    <row r="226" spans="1:8" ht="21" customHeight="1" x14ac:dyDescent="0.3">
      <c r="E226" s="2" t="s">
        <v>259</v>
      </c>
      <c r="G226" s="12"/>
    </row>
    <row r="227" spans="1:8" ht="27" customHeight="1" x14ac:dyDescent="0.3">
      <c r="E227" s="2"/>
      <c r="G227" s="12"/>
    </row>
    <row r="228" spans="1:8" x14ac:dyDescent="0.3">
      <c r="E228" s="2"/>
      <c r="G228" s="12"/>
    </row>
    <row r="229" spans="1:8" x14ac:dyDescent="0.3">
      <c r="E229" s="2"/>
      <c r="G229" s="12"/>
    </row>
    <row r="230" spans="1:8" x14ac:dyDescent="0.3">
      <c r="E230" s="2"/>
      <c r="G230" s="12"/>
      <c r="H230" s="13">
        <v>65</v>
      </c>
    </row>
    <row r="231" spans="1:8" ht="20.25" customHeight="1" x14ac:dyDescent="0.3">
      <c r="E231" s="2"/>
      <c r="G231" s="12"/>
    </row>
    <row r="232" spans="1:8" ht="20.25" customHeight="1" x14ac:dyDescent="0.3">
      <c r="A232" s="2" t="s">
        <v>185</v>
      </c>
      <c r="F232" s="5" t="s">
        <v>10</v>
      </c>
      <c r="G232" s="6">
        <f>SUM(G233+G245)</f>
        <v>115000</v>
      </c>
      <c r="H232" s="2" t="s">
        <v>8</v>
      </c>
    </row>
    <row r="233" spans="1:8" ht="20.25" customHeight="1" x14ac:dyDescent="0.3">
      <c r="B233" s="25" t="s">
        <v>35</v>
      </c>
      <c r="C233" s="26"/>
      <c r="D233" s="26"/>
      <c r="E233" s="26"/>
      <c r="F233" s="27" t="s">
        <v>10</v>
      </c>
      <c r="G233" s="28">
        <v>100000</v>
      </c>
      <c r="H233" s="29" t="s">
        <v>8</v>
      </c>
    </row>
    <row r="234" spans="1:8" ht="20.25" customHeight="1" x14ac:dyDescent="0.3">
      <c r="C234" s="2" t="s">
        <v>44</v>
      </c>
      <c r="F234" s="5" t="s">
        <v>10</v>
      </c>
      <c r="G234" s="6">
        <v>100000</v>
      </c>
      <c r="H234" s="7" t="s">
        <v>8</v>
      </c>
    </row>
    <row r="235" spans="1:8" ht="20.25" customHeight="1" x14ac:dyDescent="0.3">
      <c r="D235" s="2" t="s">
        <v>51</v>
      </c>
      <c r="E235" s="2"/>
      <c r="F235" s="5" t="s">
        <v>7</v>
      </c>
      <c r="G235" s="6">
        <v>100000</v>
      </c>
      <c r="H235" s="7" t="s">
        <v>8</v>
      </c>
    </row>
    <row r="236" spans="1:8" ht="20.25" customHeight="1" x14ac:dyDescent="0.3">
      <c r="D236" s="2" t="s">
        <v>50</v>
      </c>
      <c r="E236" s="2"/>
      <c r="G236" s="12"/>
    </row>
    <row r="237" spans="1:8" ht="20.25" customHeight="1" x14ac:dyDescent="0.3">
      <c r="D237" s="2" t="s">
        <v>79</v>
      </c>
      <c r="G237" s="12"/>
    </row>
    <row r="238" spans="1:8" ht="20.25" customHeight="1" x14ac:dyDescent="0.3">
      <c r="D238" s="2" t="s">
        <v>80</v>
      </c>
      <c r="G238" s="12"/>
    </row>
    <row r="239" spans="1:8" ht="20.25" customHeight="1" x14ac:dyDescent="0.3">
      <c r="E239" s="1" t="s">
        <v>81</v>
      </c>
      <c r="F239" s="1" t="s">
        <v>7</v>
      </c>
      <c r="G239" s="12">
        <v>100000</v>
      </c>
      <c r="H239" s="14" t="s">
        <v>8</v>
      </c>
    </row>
    <row r="240" spans="1:8" ht="66" customHeight="1" x14ac:dyDescent="0.3">
      <c r="E240" s="15" t="s">
        <v>186</v>
      </c>
      <c r="G240" s="12"/>
    </row>
    <row r="241" spans="1:13" ht="20.25" customHeight="1" x14ac:dyDescent="0.3">
      <c r="E241" s="2" t="s">
        <v>478</v>
      </c>
    </row>
    <row r="242" spans="1:13" ht="20.25" customHeight="1" x14ac:dyDescent="0.3">
      <c r="E242" s="2" t="s">
        <v>536</v>
      </c>
    </row>
    <row r="243" spans="1:13" ht="20.25" customHeight="1" x14ac:dyDescent="0.3">
      <c r="E243" s="21" t="s">
        <v>82</v>
      </c>
      <c r="M243" s="2"/>
    </row>
    <row r="244" spans="1:13" ht="20.25" customHeight="1" x14ac:dyDescent="0.3">
      <c r="M244" s="2"/>
    </row>
    <row r="245" spans="1:13" ht="20.25" customHeight="1" x14ac:dyDescent="0.3">
      <c r="B245" s="25" t="s">
        <v>83</v>
      </c>
      <c r="C245" s="26"/>
      <c r="D245" s="26"/>
      <c r="E245" s="26"/>
      <c r="F245" s="27" t="s">
        <v>10</v>
      </c>
      <c r="G245" s="28">
        <v>15000</v>
      </c>
      <c r="H245" s="29" t="s">
        <v>8</v>
      </c>
      <c r="M245" s="2"/>
    </row>
    <row r="246" spans="1:13" ht="20.25" customHeight="1" x14ac:dyDescent="0.3">
      <c r="C246" s="2" t="s">
        <v>84</v>
      </c>
      <c r="F246" s="5" t="s">
        <v>10</v>
      </c>
      <c r="G246" s="6">
        <v>15000</v>
      </c>
      <c r="H246" s="7" t="s">
        <v>8</v>
      </c>
      <c r="M246" s="2"/>
    </row>
    <row r="247" spans="1:13" ht="24" customHeight="1" x14ac:dyDescent="0.3">
      <c r="D247" s="2" t="s">
        <v>85</v>
      </c>
      <c r="G247" s="12"/>
    </row>
    <row r="248" spans="1:13" ht="20.25" customHeight="1" x14ac:dyDescent="0.3">
      <c r="D248" s="2" t="s">
        <v>86</v>
      </c>
      <c r="G248" s="12"/>
    </row>
    <row r="249" spans="1:13" ht="20.25" customHeight="1" x14ac:dyDescent="0.3">
      <c r="D249" s="2" t="s">
        <v>87</v>
      </c>
      <c r="G249" s="12"/>
    </row>
    <row r="250" spans="1:13" ht="20.25" customHeight="1" x14ac:dyDescent="0.3">
      <c r="E250" s="1" t="s">
        <v>88</v>
      </c>
      <c r="F250" s="1" t="s">
        <v>7</v>
      </c>
      <c r="G250" s="12">
        <v>15000</v>
      </c>
      <c r="H250" s="14" t="s">
        <v>8</v>
      </c>
    </row>
    <row r="251" spans="1:13" ht="48.75" customHeight="1" x14ac:dyDescent="0.3">
      <c r="A251" s="2"/>
      <c r="E251" s="15" t="s">
        <v>187</v>
      </c>
      <c r="G251" s="12"/>
    </row>
    <row r="252" spans="1:13" ht="20.25" customHeight="1" x14ac:dyDescent="0.3">
      <c r="A252" s="2"/>
      <c r="E252" s="2" t="s">
        <v>56</v>
      </c>
      <c r="G252" s="12"/>
    </row>
    <row r="253" spans="1:13" ht="20.25" customHeight="1" x14ac:dyDescent="0.3">
      <c r="A253" s="2"/>
      <c r="E253" s="2"/>
      <c r="G253" s="12"/>
    </row>
    <row r="254" spans="1:13" ht="20.25" customHeight="1" x14ac:dyDescent="0.3">
      <c r="A254" s="2"/>
      <c r="E254" s="2"/>
      <c r="G254" s="12"/>
    </row>
    <row r="255" spans="1:13" ht="20.25" customHeight="1" x14ac:dyDescent="0.3">
      <c r="A255" s="2"/>
      <c r="E255" s="2"/>
      <c r="G255" s="12"/>
    </row>
    <row r="256" spans="1:13" ht="20.25" customHeight="1" x14ac:dyDescent="0.3">
      <c r="A256" s="2"/>
      <c r="E256" s="2"/>
      <c r="G256" s="12"/>
    </row>
    <row r="257" spans="1:8" ht="20.25" customHeight="1" x14ac:dyDescent="0.3">
      <c r="A257" s="2"/>
      <c r="E257" s="2"/>
      <c r="G257" s="12"/>
    </row>
    <row r="258" spans="1:8" ht="20.25" customHeight="1" x14ac:dyDescent="0.3">
      <c r="A258" s="2"/>
      <c r="E258" s="2"/>
      <c r="G258" s="12"/>
    </row>
    <row r="259" spans="1:8" ht="20.25" customHeight="1" x14ac:dyDescent="0.3">
      <c r="A259" s="2"/>
      <c r="E259" s="2"/>
      <c r="G259" s="12"/>
      <c r="H259" s="13">
        <v>66</v>
      </c>
    </row>
    <row r="260" spans="1:8" ht="20.25" customHeight="1" x14ac:dyDescent="0.3">
      <c r="A260" s="2" t="s">
        <v>89</v>
      </c>
      <c r="B260" s="2"/>
      <c r="C260" s="2"/>
      <c r="D260" s="2"/>
      <c r="E260" s="2"/>
      <c r="F260" s="5" t="s">
        <v>10</v>
      </c>
      <c r="G260" s="6">
        <f>SUM(G261+G279)</f>
        <v>2189000</v>
      </c>
      <c r="H260" s="2" t="s">
        <v>8</v>
      </c>
    </row>
    <row r="261" spans="1:8" ht="20.25" customHeight="1" x14ac:dyDescent="0.3">
      <c r="B261" s="25" t="s">
        <v>90</v>
      </c>
      <c r="C261" s="26"/>
      <c r="D261" s="26"/>
      <c r="E261" s="26"/>
      <c r="F261" s="27" t="s">
        <v>10</v>
      </c>
      <c r="G261" s="28">
        <f>SUM(G263+G266+G269+G273+G276)</f>
        <v>1648000</v>
      </c>
      <c r="H261" s="29" t="s">
        <v>8</v>
      </c>
    </row>
    <row r="262" spans="1:8" x14ac:dyDescent="0.3">
      <c r="A262" s="2"/>
      <c r="C262" s="21" t="s">
        <v>23</v>
      </c>
      <c r="D262" s="22"/>
      <c r="E262" s="22"/>
      <c r="F262" s="23" t="s">
        <v>10</v>
      </c>
      <c r="G262" s="20">
        <f>SUM(G263+G266+G269+G273+G276)</f>
        <v>1648000</v>
      </c>
      <c r="H262" s="24" t="s">
        <v>8</v>
      </c>
    </row>
    <row r="263" spans="1:8" x14ac:dyDescent="0.3">
      <c r="D263" s="2" t="s">
        <v>24</v>
      </c>
      <c r="E263" s="2"/>
      <c r="F263" s="2" t="s">
        <v>7</v>
      </c>
      <c r="G263" s="6">
        <v>850000</v>
      </c>
      <c r="H263" s="7" t="s">
        <v>8</v>
      </c>
    </row>
    <row r="264" spans="1:8" ht="26.25" customHeight="1" x14ac:dyDescent="0.3">
      <c r="E264" s="1" t="s">
        <v>91</v>
      </c>
      <c r="G264" s="12"/>
    </row>
    <row r="265" spans="1:8" ht="27.75" customHeight="1" x14ac:dyDescent="0.3">
      <c r="E265" s="2" t="s">
        <v>259</v>
      </c>
      <c r="G265" s="12"/>
    </row>
    <row r="266" spans="1:8" x14ac:dyDescent="0.3">
      <c r="D266" s="2" t="s">
        <v>26</v>
      </c>
      <c r="E266" s="2"/>
      <c r="F266" s="2" t="s">
        <v>7</v>
      </c>
      <c r="G266" s="6">
        <v>60000</v>
      </c>
      <c r="H266" s="7" t="s">
        <v>8</v>
      </c>
    </row>
    <row r="267" spans="1:8" x14ac:dyDescent="0.3">
      <c r="E267" s="1" t="s">
        <v>92</v>
      </c>
      <c r="G267" s="12"/>
    </row>
    <row r="268" spans="1:8" x14ac:dyDescent="0.3">
      <c r="E268" s="2" t="s">
        <v>259</v>
      </c>
      <c r="G268" s="12"/>
    </row>
    <row r="269" spans="1:8" ht="23.25" customHeight="1" x14ac:dyDescent="0.3">
      <c r="D269" s="2" t="s">
        <v>28</v>
      </c>
      <c r="E269" s="2"/>
      <c r="F269" s="2" t="s">
        <v>7</v>
      </c>
      <c r="G269" s="6">
        <v>63000</v>
      </c>
      <c r="H269" s="7" t="s">
        <v>8</v>
      </c>
    </row>
    <row r="270" spans="1:8" x14ac:dyDescent="0.3">
      <c r="E270" s="1" t="s">
        <v>29</v>
      </c>
      <c r="G270" s="12"/>
    </row>
    <row r="271" spans="1:8" x14ac:dyDescent="0.3">
      <c r="E271" s="1" t="s">
        <v>30</v>
      </c>
      <c r="G271" s="12"/>
    </row>
    <row r="272" spans="1:8" x14ac:dyDescent="0.3">
      <c r="E272" s="2" t="s">
        <v>259</v>
      </c>
      <c r="G272" s="12"/>
    </row>
    <row r="273" spans="2:8" x14ac:dyDescent="0.3">
      <c r="D273" s="2" t="s">
        <v>31</v>
      </c>
      <c r="E273" s="2"/>
      <c r="F273" s="2" t="s">
        <v>7</v>
      </c>
      <c r="G273" s="6">
        <v>580000</v>
      </c>
      <c r="H273" s="7" t="s">
        <v>8</v>
      </c>
    </row>
    <row r="274" spans="2:8" ht="24" customHeight="1" x14ac:dyDescent="0.3">
      <c r="E274" s="1" t="s">
        <v>32</v>
      </c>
      <c r="G274" s="12"/>
    </row>
    <row r="275" spans="2:8" x14ac:dyDescent="0.3">
      <c r="E275" s="2" t="s">
        <v>259</v>
      </c>
      <c r="G275" s="12"/>
    </row>
    <row r="276" spans="2:8" x14ac:dyDescent="0.3">
      <c r="D276" s="2" t="s">
        <v>33</v>
      </c>
      <c r="E276" s="2"/>
      <c r="F276" s="2" t="s">
        <v>7</v>
      </c>
      <c r="G276" s="6">
        <v>95000</v>
      </c>
      <c r="H276" s="7" t="s">
        <v>8</v>
      </c>
    </row>
    <row r="277" spans="2:8" x14ac:dyDescent="0.3">
      <c r="E277" s="1" t="s">
        <v>34</v>
      </c>
      <c r="G277" s="12"/>
    </row>
    <row r="278" spans="2:8" ht="23.25" customHeight="1" x14ac:dyDescent="0.3">
      <c r="E278" s="2" t="s">
        <v>259</v>
      </c>
      <c r="G278" s="12"/>
    </row>
    <row r="279" spans="2:8" ht="22.5" customHeight="1" x14ac:dyDescent="0.3">
      <c r="B279" s="25" t="s">
        <v>36</v>
      </c>
      <c r="C279" s="26"/>
      <c r="D279" s="26"/>
      <c r="E279" s="26"/>
      <c r="F279" s="27" t="s">
        <v>10</v>
      </c>
      <c r="G279" s="28">
        <f>SUM(G280+G298+G313)</f>
        <v>541000</v>
      </c>
      <c r="H279" s="29" t="s">
        <v>8</v>
      </c>
    </row>
    <row r="280" spans="2:8" ht="23.25" customHeight="1" x14ac:dyDescent="0.3">
      <c r="C280" s="21" t="s">
        <v>37</v>
      </c>
      <c r="D280" s="22"/>
      <c r="E280" s="22"/>
      <c r="F280" s="23" t="s">
        <v>10</v>
      </c>
      <c r="G280" s="20">
        <f>SUM(G281+G286+G292+G295)</f>
        <v>261000</v>
      </c>
      <c r="H280" s="24" t="s">
        <v>8</v>
      </c>
    </row>
    <row r="281" spans="2:8" ht="24" customHeight="1" x14ac:dyDescent="0.3">
      <c r="D281" s="2" t="s">
        <v>38</v>
      </c>
      <c r="E281" s="2"/>
      <c r="F281" s="2" t="s">
        <v>7</v>
      </c>
      <c r="G281" s="6">
        <f>SUM(G283)</f>
        <v>180000</v>
      </c>
      <c r="H281" s="7" t="s">
        <v>8</v>
      </c>
    </row>
    <row r="282" spans="2:8" ht="21.75" customHeight="1" x14ac:dyDescent="0.3">
      <c r="D282" s="2" t="s">
        <v>39</v>
      </c>
      <c r="E282" s="2"/>
      <c r="G282" s="12"/>
    </row>
    <row r="283" spans="2:8" ht="23.25" customHeight="1" x14ac:dyDescent="0.3">
      <c r="E283" s="1" t="s">
        <v>261</v>
      </c>
      <c r="F283" s="1" t="s">
        <v>7</v>
      </c>
      <c r="G283" s="12">
        <v>180000</v>
      </c>
      <c r="H283" s="14" t="s">
        <v>8</v>
      </c>
    </row>
    <row r="284" spans="2:8" ht="40.5" customHeight="1" x14ac:dyDescent="0.3">
      <c r="E284" s="15" t="s">
        <v>171</v>
      </c>
      <c r="G284" s="12"/>
    </row>
    <row r="285" spans="2:8" ht="21.75" customHeight="1" x14ac:dyDescent="0.3">
      <c r="E285" s="2" t="s">
        <v>259</v>
      </c>
      <c r="G285" s="12"/>
    </row>
    <row r="286" spans="2:8" ht="22.5" customHeight="1" x14ac:dyDescent="0.3">
      <c r="D286" s="2" t="s">
        <v>41</v>
      </c>
      <c r="F286" s="2" t="s">
        <v>7</v>
      </c>
      <c r="G286" s="6">
        <v>15000</v>
      </c>
      <c r="H286" s="7" t="s">
        <v>8</v>
      </c>
    </row>
    <row r="287" spans="2:8" ht="62.25" customHeight="1" x14ac:dyDescent="0.3">
      <c r="E287" s="15" t="s">
        <v>190</v>
      </c>
      <c r="G287" s="12"/>
    </row>
    <row r="288" spans="2:8" ht="26.25" customHeight="1" x14ac:dyDescent="0.3">
      <c r="E288" s="2" t="s">
        <v>259</v>
      </c>
      <c r="G288" s="12"/>
    </row>
    <row r="290" spans="3:8" x14ac:dyDescent="0.3">
      <c r="H290" s="13">
        <v>67</v>
      </c>
    </row>
    <row r="291" spans="3:8" ht="24" customHeight="1" x14ac:dyDescent="0.3"/>
    <row r="292" spans="3:8" ht="24.75" customHeight="1" x14ac:dyDescent="0.3">
      <c r="D292" s="2" t="s">
        <v>42</v>
      </c>
      <c r="F292" s="2" t="s">
        <v>7</v>
      </c>
      <c r="G292" s="6">
        <v>36000</v>
      </c>
      <c r="H292" s="7" t="s">
        <v>8</v>
      </c>
    </row>
    <row r="293" spans="3:8" ht="49.5" customHeight="1" x14ac:dyDescent="0.3">
      <c r="E293" s="15" t="s">
        <v>189</v>
      </c>
      <c r="G293" s="12"/>
    </row>
    <row r="294" spans="3:8" ht="22.5" customHeight="1" x14ac:dyDescent="0.3">
      <c r="E294" s="2" t="s">
        <v>259</v>
      </c>
      <c r="G294" s="12"/>
    </row>
    <row r="295" spans="3:8" ht="22.5" customHeight="1" x14ac:dyDescent="0.3">
      <c r="D295" s="2" t="s">
        <v>43</v>
      </c>
      <c r="F295" s="2" t="s">
        <v>7</v>
      </c>
      <c r="G295" s="6">
        <v>30000</v>
      </c>
      <c r="H295" s="7" t="s">
        <v>8</v>
      </c>
    </row>
    <row r="296" spans="3:8" ht="44.25" customHeight="1" x14ac:dyDescent="0.3">
      <c r="E296" s="15" t="s">
        <v>188</v>
      </c>
      <c r="G296" s="12"/>
    </row>
    <row r="297" spans="3:8" ht="23.25" customHeight="1" x14ac:dyDescent="0.3">
      <c r="E297" s="2" t="s">
        <v>259</v>
      </c>
      <c r="G297" s="12"/>
    </row>
    <row r="298" spans="3:8" ht="24.75" customHeight="1" x14ac:dyDescent="0.3">
      <c r="C298" s="21" t="s">
        <v>44</v>
      </c>
      <c r="D298" s="22"/>
      <c r="E298" s="22"/>
      <c r="F298" s="23" t="s">
        <v>10</v>
      </c>
      <c r="G298" s="20">
        <f>SUM(G299+G305)</f>
        <v>150000</v>
      </c>
      <c r="H298" s="24" t="s">
        <v>8</v>
      </c>
    </row>
    <row r="299" spans="3:8" ht="23.25" customHeight="1" x14ac:dyDescent="0.3">
      <c r="D299" s="2" t="s">
        <v>51</v>
      </c>
      <c r="E299" s="2"/>
      <c r="F299" s="2" t="s">
        <v>7</v>
      </c>
      <c r="G299" s="6">
        <f>SUM(G301)</f>
        <v>110000</v>
      </c>
      <c r="H299" s="2" t="s">
        <v>8</v>
      </c>
    </row>
    <row r="300" spans="3:8" ht="26.25" customHeight="1" x14ac:dyDescent="0.3">
      <c r="D300" s="2" t="s">
        <v>50</v>
      </c>
      <c r="E300" s="2"/>
      <c r="G300" s="12"/>
    </row>
    <row r="301" spans="3:8" ht="24" customHeight="1" x14ac:dyDescent="0.3">
      <c r="E301" s="2" t="s">
        <v>55</v>
      </c>
      <c r="F301" s="1" t="s">
        <v>7</v>
      </c>
      <c r="G301" s="12">
        <v>110000</v>
      </c>
      <c r="H301" s="14" t="s">
        <v>8</v>
      </c>
    </row>
    <row r="302" spans="3:8" ht="24" customHeight="1" x14ac:dyDescent="0.3">
      <c r="E302" s="2" t="s">
        <v>54</v>
      </c>
      <c r="G302" s="12"/>
    </row>
    <row r="303" spans="3:8" ht="111" customHeight="1" x14ac:dyDescent="0.3">
      <c r="E303" s="15" t="s">
        <v>265</v>
      </c>
      <c r="G303" s="12"/>
    </row>
    <row r="304" spans="3:8" ht="26.25" customHeight="1" x14ac:dyDescent="0.3">
      <c r="E304" s="2" t="s">
        <v>259</v>
      </c>
      <c r="G304" s="12"/>
    </row>
    <row r="305" spans="2:8" ht="23.25" customHeight="1" x14ac:dyDescent="0.3">
      <c r="D305" s="2" t="s">
        <v>58</v>
      </c>
      <c r="F305" s="2" t="s">
        <v>7</v>
      </c>
      <c r="G305" s="6">
        <v>40000</v>
      </c>
      <c r="H305" s="7" t="s">
        <v>8</v>
      </c>
    </row>
    <row r="306" spans="2:8" ht="62.25" customHeight="1" x14ac:dyDescent="0.3">
      <c r="E306" s="15" t="s">
        <v>175</v>
      </c>
      <c r="G306" s="12"/>
    </row>
    <row r="307" spans="2:8" ht="24.75" customHeight="1" x14ac:dyDescent="0.3">
      <c r="E307" s="2" t="s">
        <v>259</v>
      </c>
      <c r="G307" s="12"/>
    </row>
    <row r="308" spans="2:8" ht="23.25" customHeight="1" x14ac:dyDescent="0.3"/>
    <row r="309" spans="2:8" ht="26.25" customHeight="1" x14ac:dyDescent="0.3"/>
    <row r="310" spans="2:8" ht="26.25" customHeight="1" x14ac:dyDescent="0.3"/>
    <row r="311" spans="2:8" ht="27" customHeight="1" x14ac:dyDescent="0.3"/>
    <row r="312" spans="2:8" ht="24.75" customHeight="1" x14ac:dyDescent="0.3">
      <c r="H312" s="13">
        <v>68</v>
      </c>
    </row>
    <row r="313" spans="2:8" ht="27" customHeight="1" x14ac:dyDescent="0.3">
      <c r="C313" s="21" t="s">
        <v>59</v>
      </c>
      <c r="D313" s="22"/>
      <c r="E313" s="22"/>
      <c r="F313" s="23" t="s">
        <v>10</v>
      </c>
      <c r="G313" s="20">
        <f>SUM(G314+G317)</f>
        <v>130000</v>
      </c>
      <c r="H313" s="24" t="s">
        <v>8</v>
      </c>
    </row>
    <row r="314" spans="2:8" ht="27" customHeight="1" x14ac:dyDescent="0.3">
      <c r="D314" s="2" t="s">
        <v>60</v>
      </c>
      <c r="F314" s="2" t="s">
        <v>7</v>
      </c>
      <c r="G314" s="6">
        <v>50000</v>
      </c>
      <c r="H314" s="7" t="s">
        <v>8</v>
      </c>
    </row>
    <row r="315" spans="2:8" ht="123.75" customHeight="1" x14ac:dyDescent="0.3">
      <c r="E315" s="15" t="s">
        <v>268</v>
      </c>
      <c r="G315" s="12"/>
    </row>
    <row r="316" spans="2:8" ht="25.5" customHeight="1" x14ac:dyDescent="0.3">
      <c r="B316" s="25"/>
      <c r="E316" s="2" t="s">
        <v>259</v>
      </c>
      <c r="G316" s="12"/>
    </row>
    <row r="317" spans="2:8" ht="26.25" customHeight="1" x14ac:dyDescent="0.3">
      <c r="B317" s="25"/>
      <c r="D317" s="2" t="s">
        <v>65</v>
      </c>
      <c r="F317" s="2" t="s">
        <v>7</v>
      </c>
      <c r="G317" s="6">
        <v>80000</v>
      </c>
      <c r="H317" s="7" t="s">
        <v>8</v>
      </c>
    </row>
    <row r="318" spans="2:8" ht="70.5" customHeight="1" x14ac:dyDescent="0.3">
      <c r="E318" s="15" t="s">
        <v>180</v>
      </c>
      <c r="G318" s="12"/>
    </row>
    <row r="319" spans="2:8" ht="27.75" customHeight="1" x14ac:dyDescent="0.3">
      <c r="E319" s="2" t="s">
        <v>259</v>
      </c>
      <c r="G319" s="12"/>
    </row>
    <row r="320" spans="2:8" ht="23.25" customHeight="1" x14ac:dyDescent="0.3">
      <c r="E320" s="16"/>
      <c r="G320" s="12"/>
    </row>
    <row r="321" spans="4:7" ht="23.25" customHeight="1" x14ac:dyDescent="0.3">
      <c r="E321" s="15"/>
      <c r="G321" s="12"/>
    </row>
    <row r="322" spans="4:7" ht="65.25" customHeight="1" x14ac:dyDescent="0.3">
      <c r="G322" s="12"/>
    </row>
    <row r="323" spans="4:7" ht="23.25" customHeight="1" x14ac:dyDescent="0.3">
      <c r="G323" s="12"/>
    </row>
    <row r="324" spans="4:7" ht="23.25" customHeight="1" x14ac:dyDescent="0.3">
      <c r="D324" s="2"/>
      <c r="G324" s="12"/>
    </row>
    <row r="325" spans="4:7" ht="23.25" customHeight="1" x14ac:dyDescent="0.3">
      <c r="G325" s="12"/>
    </row>
    <row r="326" spans="4:7" ht="23.25" customHeight="1" x14ac:dyDescent="0.3">
      <c r="G326" s="12"/>
    </row>
    <row r="327" spans="4:7" ht="23.25" customHeight="1" x14ac:dyDescent="0.3">
      <c r="G327" s="12"/>
    </row>
    <row r="328" spans="4:7" ht="24.75" customHeight="1" x14ac:dyDescent="0.3">
      <c r="G328" s="12"/>
    </row>
    <row r="329" spans="4:7" x14ac:dyDescent="0.3">
      <c r="G329" s="12"/>
    </row>
    <row r="330" spans="4:7" ht="26.25" customHeight="1" x14ac:dyDescent="0.3"/>
    <row r="332" spans="4:7" ht="27" customHeight="1" x14ac:dyDescent="0.3">
      <c r="E332" s="2"/>
    </row>
    <row r="333" spans="4:7" ht="27.75" customHeight="1" x14ac:dyDescent="0.3"/>
    <row r="334" spans="4:7" ht="27" customHeight="1" x14ac:dyDescent="0.3"/>
    <row r="335" spans="4:7" ht="24.75" customHeight="1" x14ac:dyDescent="0.3"/>
    <row r="336" spans="4:7" ht="24.75" customHeight="1" x14ac:dyDescent="0.3"/>
    <row r="338" ht="24.75" customHeight="1" x14ac:dyDescent="0.3"/>
    <row r="342" ht="23.25" customHeight="1" x14ac:dyDescent="0.3"/>
    <row r="343" ht="25.5" customHeight="1" x14ac:dyDescent="0.3"/>
    <row r="344" ht="23.25" customHeight="1" x14ac:dyDescent="0.3"/>
    <row r="345" ht="23.25" customHeight="1" x14ac:dyDescent="0.3"/>
    <row r="346" ht="23.25" customHeight="1" x14ac:dyDescent="0.3"/>
    <row r="347" ht="23.25" customHeight="1" x14ac:dyDescent="0.3"/>
    <row r="348" ht="30.75" customHeight="1" x14ac:dyDescent="0.3"/>
    <row r="349" ht="27" customHeight="1" x14ac:dyDescent="0.3"/>
    <row r="350" ht="20.25" customHeight="1" x14ac:dyDescent="0.3"/>
    <row r="351" ht="25.5" customHeight="1" x14ac:dyDescent="0.3"/>
    <row r="352" ht="68.25" customHeight="1" x14ac:dyDescent="0.3"/>
    <row r="353" ht="26.25" customHeight="1" x14ac:dyDescent="0.3"/>
    <row r="354" ht="25.5" customHeight="1" x14ac:dyDescent="0.3"/>
    <row r="370" ht="30" customHeight="1" x14ac:dyDescent="0.3"/>
    <row r="373" ht="24" customHeight="1" x14ac:dyDescent="0.3"/>
    <row r="382" ht="24.75" customHeight="1" x14ac:dyDescent="0.3"/>
    <row r="383" ht="24.75" customHeight="1" x14ac:dyDescent="0.3"/>
    <row r="384" ht="24.75" customHeight="1" x14ac:dyDescent="0.3"/>
    <row r="387" ht="21.75" customHeight="1" x14ac:dyDescent="0.3"/>
    <row r="390" ht="22.5" customHeight="1" x14ac:dyDescent="0.3"/>
    <row r="397" ht="22.5" customHeight="1" x14ac:dyDescent="0.3"/>
    <row r="400" ht="24.75" customHeight="1" x14ac:dyDescent="0.3"/>
    <row r="408" ht="25.5" customHeight="1" x14ac:dyDescent="0.3"/>
    <row r="411" ht="21.75" customHeight="1" x14ac:dyDescent="0.3"/>
    <row r="417" ht="24" customHeight="1" x14ac:dyDescent="0.3"/>
    <row r="420" ht="27.75" customHeight="1" x14ac:dyDescent="0.3"/>
    <row r="423" ht="26.25" customHeight="1" x14ac:dyDescent="0.3"/>
    <row r="438" ht="30.75" customHeight="1" x14ac:dyDescent="0.3"/>
    <row r="441" ht="22.5" customHeight="1" x14ac:dyDescent="0.3"/>
    <row r="461" ht="24.75" customHeight="1" x14ac:dyDescent="0.3"/>
    <row r="464" ht="64.5" customHeight="1" x14ac:dyDescent="0.3"/>
    <row r="477" ht="24" customHeight="1" x14ac:dyDescent="0.3"/>
    <row r="480" ht="22.5" customHeight="1" x14ac:dyDescent="0.3"/>
    <row r="485" ht="23.25" customHeight="1" x14ac:dyDescent="0.3"/>
    <row r="503" ht="27.75" customHeight="1" x14ac:dyDescent="0.3"/>
    <row r="524" ht="23.25" customHeight="1" x14ac:dyDescent="0.3"/>
    <row r="525" ht="22.5" customHeight="1" x14ac:dyDescent="0.3"/>
    <row r="526" ht="26.25" customHeight="1" x14ac:dyDescent="0.3"/>
    <row r="529" ht="24" customHeight="1" x14ac:dyDescent="0.3"/>
    <row r="535" ht="24.75" customHeight="1" x14ac:dyDescent="0.3"/>
    <row r="536" ht="26.25" customHeight="1" x14ac:dyDescent="0.3"/>
    <row r="539" ht="26.25" customHeight="1" x14ac:dyDescent="0.3"/>
    <row r="547" ht="24" customHeight="1" x14ac:dyDescent="0.3"/>
    <row r="548" ht="25.5" customHeight="1" x14ac:dyDescent="0.3"/>
    <row r="549" ht="30" customHeight="1" x14ac:dyDescent="0.3"/>
    <row r="573" ht="24.75" customHeight="1" x14ac:dyDescent="0.3"/>
    <row r="574" ht="25.5" customHeight="1" x14ac:dyDescent="0.3"/>
    <row r="575" ht="24.75" customHeight="1" x14ac:dyDescent="0.3"/>
    <row r="588" ht="52.5" customHeight="1" x14ac:dyDescent="0.3"/>
  </sheetData>
  <mergeCells count="5">
    <mergeCell ref="A2:I2"/>
    <mergeCell ref="A3:I3"/>
    <mergeCell ref="A4:I4"/>
    <mergeCell ref="A5:I5"/>
    <mergeCell ref="A6:H6"/>
  </mergeCells>
  <pageMargins left="0.94" right="0.42" top="0.6" bottom="0.28999999999999998"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9"/>
  <sheetViews>
    <sheetView topLeftCell="A55" workbookViewId="0">
      <selection sqref="A1:I69"/>
    </sheetView>
  </sheetViews>
  <sheetFormatPr defaultRowHeight="20.25" x14ac:dyDescent="0.3"/>
  <cols>
    <col min="1" max="1" width="6" style="1" customWidth="1"/>
    <col min="2" max="2" width="3.875" style="1" customWidth="1"/>
    <col min="3" max="4" width="3.5" style="1" customWidth="1"/>
    <col min="5" max="5" width="44.75" style="1" customWidth="1"/>
    <col min="6" max="6" width="6" style="1" customWidth="1"/>
    <col min="7" max="7" width="13.375" style="1" customWidth="1"/>
    <col min="8" max="8" width="5.125" style="1" customWidth="1"/>
    <col min="9" max="9" width="0.125" style="1" customWidth="1"/>
    <col min="10" max="10" width="7.875" style="1" customWidth="1"/>
    <col min="11" max="11" width="5.875" style="1" customWidth="1"/>
    <col min="12" max="12" width="9" style="1" customWidth="1"/>
    <col min="13" max="16384" width="9" style="1"/>
  </cols>
  <sheetData>
    <row r="1" spans="1:19" x14ac:dyDescent="0.3">
      <c r="H1" s="13">
        <v>106</v>
      </c>
    </row>
    <row r="2" spans="1:19" x14ac:dyDescent="0.3">
      <c r="A2" s="77" t="s">
        <v>0</v>
      </c>
      <c r="B2" s="77"/>
      <c r="C2" s="77"/>
      <c r="D2" s="77"/>
      <c r="E2" s="77"/>
      <c r="F2" s="77"/>
      <c r="G2" s="77"/>
      <c r="H2" s="77"/>
      <c r="I2" s="77"/>
    </row>
    <row r="3" spans="1:19" x14ac:dyDescent="0.3">
      <c r="A3" s="77" t="s">
        <v>9</v>
      </c>
      <c r="B3" s="77"/>
      <c r="C3" s="77"/>
      <c r="D3" s="77"/>
      <c r="E3" s="77"/>
      <c r="F3" s="77"/>
      <c r="G3" s="77"/>
      <c r="H3" s="77"/>
      <c r="I3" s="77"/>
    </row>
    <row r="4" spans="1:19" x14ac:dyDescent="0.3">
      <c r="A4" s="77" t="s">
        <v>1</v>
      </c>
      <c r="B4" s="77"/>
      <c r="C4" s="77"/>
      <c r="D4" s="77"/>
      <c r="E4" s="77"/>
      <c r="F4" s="77"/>
      <c r="G4" s="77"/>
      <c r="H4" s="77"/>
      <c r="I4" s="77"/>
    </row>
    <row r="5" spans="1:19" x14ac:dyDescent="0.3">
      <c r="A5" s="77" t="s">
        <v>2</v>
      </c>
      <c r="B5" s="77"/>
      <c r="C5" s="77"/>
      <c r="D5" s="77"/>
      <c r="E5" s="77"/>
      <c r="F5" s="77"/>
      <c r="G5" s="77"/>
      <c r="H5" s="77"/>
      <c r="I5" s="77"/>
    </row>
    <row r="6" spans="1:19" ht="15.75" customHeight="1" x14ac:dyDescent="0.3"/>
    <row r="7" spans="1:19" x14ac:dyDescent="0.3">
      <c r="A7" s="79" t="s">
        <v>236</v>
      </c>
      <c r="B7" s="79"/>
      <c r="C7" s="79"/>
      <c r="D7" s="79"/>
      <c r="E7" s="79"/>
      <c r="F7" s="79"/>
      <c r="G7" s="79"/>
      <c r="H7" s="79"/>
    </row>
    <row r="8" spans="1:19" x14ac:dyDescent="0.3">
      <c r="A8" s="2" t="s">
        <v>237</v>
      </c>
      <c r="B8" s="2"/>
      <c r="C8" s="2"/>
      <c r="D8" s="2"/>
      <c r="E8" s="2"/>
      <c r="F8" s="5" t="s">
        <v>10</v>
      </c>
      <c r="G8" s="6">
        <f>SUM(G9+G14+G20+G28+G48)</f>
        <v>1433000</v>
      </c>
      <c r="H8" s="7" t="s">
        <v>8</v>
      </c>
    </row>
    <row r="9" spans="1:19" x14ac:dyDescent="0.3">
      <c r="A9" s="2"/>
      <c r="B9" s="2" t="s">
        <v>238</v>
      </c>
      <c r="C9" s="2"/>
      <c r="D9" s="2"/>
      <c r="E9" s="2"/>
      <c r="F9" s="5" t="s">
        <v>7</v>
      </c>
      <c r="G9" s="6">
        <v>311000</v>
      </c>
      <c r="H9" s="7" t="s">
        <v>8</v>
      </c>
    </row>
    <row r="10" spans="1:19" ht="46.5" customHeight="1" x14ac:dyDescent="0.3">
      <c r="E10" s="47" t="s">
        <v>168</v>
      </c>
      <c r="G10" s="12"/>
      <c r="P10" s="14"/>
    </row>
    <row r="11" spans="1:19" ht="24" customHeight="1" x14ac:dyDescent="0.3">
      <c r="E11" s="2" t="s">
        <v>259</v>
      </c>
      <c r="G11" s="12"/>
      <c r="H11" s="9"/>
      <c r="I11" s="9"/>
      <c r="J11" s="38"/>
      <c r="K11" s="38"/>
      <c r="L11" s="38"/>
      <c r="M11" s="38"/>
      <c r="N11" s="38"/>
    </row>
    <row r="12" spans="1:19" x14ac:dyDescent="0.3">
      <c r="E12" s="2"/>
      <c r="G12" s="12"/>
      <c r="H12" s="9"/>
      <c r="I12" s="9"/>
      <c r="O12" s="38"/>
      <c r="P12" s="38"/>
    </row>
    <row r="13" spans="1:19" x14ac:dyDescent="0.3">
      <c r="G13" s="12"/>
      <c r="Q13" s="38"/>
      <c r="R13" s="38"/>
      <c r="S13" s="38"/>
    </row>
    <row r="14" spans="1:19" x14ac:dyDescent="0.3">
      <c r="B14" s="2" t="s">
        <v>156</v>
      </c>
      <c r="F14" s="5" t="s">
        <v>7</v>
      </c>
      <c r="G14" s="6">
        <v>60000</v>
      </c>
      <c r="H14" s="7" t="s">
        <v>8</v>
      </c>
    </row>
    <row r="15" spans="1:19" ht="51.75" customHeight="1" x14ac:dyDescent="0.3">
      <c r="E15" s="47" t="s">
        <v>551</v>
      </c>
      <c r="G15" s="12"/>
    </row>
    <row r="16" spans="1:19" x14ac:dyDescent="0.3">
      <c r="E16" s="2" t="s">
        <v>561</v>
      </c>
      <c r="G16" s="12"/>
    </row>
    <row r="17" spans="2:8" x14ac:dyDescent="0.3">
      <c r="B17" s="2"/>
      <c r="E17" s="2" t="s">
        <v>564</v>
      </c>
      <c r="G17" s="12"/>
    </row>
    <row r="18" spans="2:8" x14ac:dyDescent="0.3">
      <c r="E18" s="2" t="s">
        <v>259</v>
      </c>
      <c r="G18" s="12"/>
    </row>
    <row r="19" spans="2:8" x14ac:dyDescent="0.3">
      <c r="G19" s="12"/>
    </row>
    <row r="20" spans="2:8" x14ac:dyDescent="0.3">
      <c r="B20" s="2" t="s">
        <v>157</v>
      </c>
      <c r="F20" s="5" t="s">
        <v>7</v>
      </c>
      <c r="G20" s="6">
        <v>450000</v>
      </c>
      <c r="H20" s="7" t="s">
        <v>8</v>
      </c>
    </row>
    <row r="21" spans="2:8" ht="162" x14ac:dyDescent="0.3">
      <c r="E21" s="48" t="s">
        <v>169</v>
      </c>
      <c r="G21" s="12"/>
    </row>
    <row r="22" spans="2:8" x14ac:dyDescent="0.3">
      <c r="E22" s="2" t="s">
        <v>558</v>
      </c>
      <c r="G22" s="12"/>
    </row>
    <row r="23" spans="2:8" x14ac:dyDescent="0.3">
      <c r="E23" s="21" t="s">
        <v>559</v>
      </c>
      <c r="G23" s="12"/>
    </row>
    <row r="24" spans="2:8" x14ac:dyDescent="0.3">
      <c r="E24" s="2"/>
      <c r="G24" s="12"/>
    </row>
    <row r="25" spans="2:8" x14ac:dyDescent="0.3">
      <c r="E25" s="2"/>
      <c r="G25" s="12"/>
    </row>
    <row r="26" spans="2:8" x14ac:dyDescent="0.3">
      <c r="E26" s="2"/>
      <c r="G26" s="12"/>
    </row>
    <row r="27" spans="2:8" x14ac:dyDescent="0.3">
      <c r="E27" s="2"/>
      <c r="G27" s="12"/>
      <c r="H27" s="13">
        <v>107</v>
      </c>
    </row>
    <row r="28" spans="2:8" x14ac:dyDescent="0.3">
      <c r="B28" s="2" t="s">
        <v>158</v>
      </c>
      <c r="C28" s="2"/>
      <c r="E28" s="2"/>
      <c r="F28" s="5" t="s">
        <v>7</v>
      </c>
      <c r="G28" s="6">
        <f>SUM(G29+G34+G38+G45)</f>
        <v>205000</v>
      </c>
      <c r="H28" s="7" t="s">
        <v>8</v>
      </c>
    </row>
    <row r="29" spans="2:8" ht="25.5" customHeight="1" x14ac:dyDescent="0.3">
      <c r="C29" s="1" t="s">
        <v>159</v>
      </c>
      <c r="D29" s="2"/>
      <c r="F29" s="38" t="s">
        <v>7</v>
      </c>
      <c r="G29" s="12">
        <v>50000</v>
      </c>
      <c r="H29" s="14" t="s">
        <v>8</v>
      </c>
    </row>
    <row r="30" spans="2:8" ht="289.5" customHeight="1" x14ac:dyDescent="0.3">
      <c r="D30" s="2"/>
      <c r="E30" s="49" t="s">
        <v>239</v>
      </c>
      <c r="G30" s="12"/>
    </row>
    <row r="31" spans="2:8" x14ac:dyDescent="0.3">
      <c r="E31" s="2" t="s">
        <v>565</v>
      </c>
      <c r="G31" s="12"/>
      <c r="H31" s="14"/>
    </row>
    <row r="32" spans="2:8" x14ac:dyDescent="0.3">
      <c r="E32" s="2" t="s">
        <v>160</v>
      </c>
      <c r="G32" s="12"/>
    </row>
    <row r="33" spans="2:16" x14ac:dyDescent="0.3">
      <c r="E33" s="2" t="s">
        <v>303</v>
      </c>
      <c r="G33" s="12"/>
    </row>
    <row r="34" spans="2:16" x14ac:dyDescent="0.3">
      <c r="C34" s="1" t="s">
        <v>161</v>
      </c>
      <c r="D34" s="2"/>
      <c r="F34" s="38" t="s">
        <v>7</v>
      </c>
      <c r="G34" s="12">
        <v>100000</v>
      </c>
      <c r="H34" s="14" t="s">
        <v>8</v>
      </c>
    </row>
    <row r="35" spans="2:16" ht="46.5" customHeight="1" x14ac:dyDescent="0.3">
      <c r="E35" s="47" t="s">
        <v>162</v>
      </c>
      <c r="G35" s="12"/>
    </row>
    <row r="36" spans="2:16" ht="63" customHeight="1" x14ac:dyDescent="0.3">
      <c r="E36" s="50" t="s">
        <v>567</v>
      </c>
      <c r="G36" s="12"/>
    </row>
    <row r="37" spans="2:16" x14ac:dyDescent="0.3">
      <c r="E37" s="2" t="s">
        <v>303</v>
      </c>
      <c r="G37" s="12"/>
    </row>
    <row r="38" spans="2:16" ht="21.75" customHeight="1" x14ac:dyDescent="0.3">
      <c r="C38" s="1" t="s">
        <v>163</v>
      </c>
      <c r="E38" s="2"/>
      <c r="F38" s="38" t="s">
        <v>7</v>
      </c>
      <c r="G38" s="12">
        <v>20000</v>
      </c>
      <c r="H38" s="14" t="s">
        <v>8</v>
      </c>
      <c r="P38" s="14"/>
    </row>
    <row r="39" spans="2:16" ht="63" customHeight="1" x14ac:dyDescent="0.3">
      <c r="E39" s="47" t="s">
        <v>164</v>
      </c>
      <c r="G39" s="12"/>
    </row>
    <row r="40" spans="2:16" ht="60.75" x14ac:dyDescent="0.3">
      <c r="C40" s="2"/>
      <c r="E40" s="50" t="s">
        <v>566</v>
      </c>
      <c r="G40" s="12"/>
      <c r="H40" s="14"/>
    </row>
    <row r="41" spans="2:16" x14ac:dyDescent="0.3">
      <c r="C41" s="2"/>
      <c r="E41" s="2" t="s">
        <v>303</v>
      </c>
      <c r="G41" s="12"/>
      <c r="H41" s="14"/>
    </row>
    <row r="42" spans="2:16" x14ac:dyDescent="0.3">
      <c r="C42" s="2"/>
      <c r="E42" s="2"/>
      <c r="G42" s="12"/>
      <c r="H42" s="14"/>
    </row>
    <row r="43" spans="2:16" x14ac:dyDescent="0.3">
      <c r="C43" s="2"/>
      <c r="E43" s="2"/>
      <c r="G43" s="12"/>
      <c r="H43" s="14"/>
    </row>
    <row r="44" spans="2:16" ht="25.5" customHeight="1" x14ac:dyDescent="0.3">
      <c r="D44" s="2"/>
      <c r="G44" s="12"/>
      <c r="H44" s="13">
        <v>108</v>
      </c>
      <c r="P44" s="14"/>
    </row>
    <row r="45" spans="2:16" x14ac:dyDescent="0.3">
      <c r="C45" s="1" t="s">
        <v>165</v>
      </c>
      <c r="F45" s="38" t="s">
        <v>7</v>
      </c>
      <c r="G45" s="12">
        <v>35000</v>
      </c>
      <c r="H45" s="14" t="s">
        <v>8</v>
      </c>
    </row>
    <row r="46" spans="2:16" ht="133.5" customHeight="1" x14ac:dyDescent="0.3">
      <c r="E46" s="47" t="s">
        <v>477</v>
      </c>
      <c r="G46" s="12"/>
    </row>
    <row r="47" spans="2:16" x14ac:dyDescent="0.3">
      <c r="E47" s="2" t="s">
        <v>303</v>
      </c>
      <c r="G47" s="12"/>
      <c r="H47" s="14"/>
    </row>
    <row r="48" spans="2:16" x14ac:dyDescent="0.3">
      <c r="B48" s="2" t="s">
        <v>166</v>
      </c>
      <c r="D48" s="2"/>
      <c r="E48" s="2"/>
      <c r="F48" s="5" t="s">
        <v>7</v>
      </c>
      <c r="G48" s="6">
        <v>407000</v>
      </c>
      <c r="H48" s="7" t="s">
        <v>8</v>
      </c>
    </row>
    <row r="49" spans="3:16" ht="46.5" customHeight="1" x14ac:dyDescent="0.3">
      <c r="D49" s="2"/>
      <c r="E49" s="47" t="s">
        <v>167</v>
      </c>
      <c r="G49" s="12"/>
    </row>
    <row r="50" spans="3:16" x14ac:dyDescent="0.3">
      <c r="E50" s="2" t="s">
        <v>303</v>
      </c>
      <c r="G50" s="12"/>
      <c r="H50" s="14"/>
    </row>
    <row r="51" spans="3:16" ht="24.75" customHeight="1" x14ac:dyDescent="0.3">
      <c r="E51" s="2"/>
      <c r="G51" s="12"/>
      <c r="P51" s="14"/>
    </row>
    <row r="52" spans="3:16" x14ac:dyDescent="0.3">
      <c r="G52" s="12"/>
    </row>
    <row r="53" spans="3:16" x14ac:dyDescent="0.3">
      <c r="G53" s="12"/>
    </row>
    <row r="54" spans="3:16" x14ac:dyDescent="0.3">
      <c r="G54" s="12"/>
    </row>
    <row r="55" spans="3:16" x14ac:dyDescent="0.3">
      <c r="G55" s="12"/>
    </row>
    <row r="56" spans="3:16" x14ac:dyDescent="0.3">
      <c r="G56" s="12"/>
    </row>
    <row r="57" spans="3:16" x14ac:dyDescent="0.3">
      <c r="E57" s="17"/>
      <c r="G57" s="12"/>
    </row>
    <row r="58" spans="3:16" ht="24" customHeight="1" x14ac:dyDescent="0.3">
      <c r="E58" s="2"/>
      <c r="G58" s="12"/>
      <c r="H58" s="14"/>
    </row>
    <row r="59" spans="3:16" ht="24.75" customHeight="1" x14ac:dyDescent="0.3">
      <c r="G59" s="12"/>
    </row>
    <row r="60" spans="3:16" x14ac:dyDescent="0.3">
      <c r="G60" s="12"/>
    </row>
    <row r="61" spans="3:16" x14ac:dyDescent="0.3">
      <c r="G61" s="12"/>
    </row>
    <row r="62" spans="3:16" x14ac:dyDescent="0.3">
      <c r="G62" s="12"/>
    </row>
    <row r="63" spans="3:16" x14ac:dyDescent="0.3">
      <c r="E63" s="17"/>
      <c r="G63" s="12"/>
    </row>
    <row r="64" spans="3:16" ht="24" customHeight="1" x14ac:dyDescent="0.3">
      <c r="C64" s="2"/>
      <c r="G64" s="12"/>
    </row>
    <row r="65" spans="4:8" ht="22.5" customHeight="1" x14ac:dyDescent="0.3">
      <c r="D65" s="2"/>
      <c r="G65" s="12"/>
      <c r="H65" s="14"/>
    </row>
    <row r="66" spans="4:8" x14ac:dyDescent="0.3">
      <c r="G66" s="12"/>
    </row>
    <row r="67" spans="4:8" x14ac:dyDescent="0.3">
      <c r="G67" s="12"/>
    </row>
    <row r="68" spans="4:8" x14ac:dyDescent="0.3">
      <c r="G68" s="12"/>
    </row>
    <row r="69" spans="4:8" x14ac:dyDescent="0.3">
      <c r="G69" s="12"/>
    </row>
    <row r="71" spans="4:8" ht="23.25" customHeight="1" x14ac:dyDescent="0.3"/>
    <row r="72" spans="4:8" x14ac:dyDescent="0.3">
      <c r="E72" s="17"/>
    </row>
    <row r="73" spans="4:8" x14ac:dyDescent="0.3">
      <c r="H73" s="14"/>
    </row>
    <row r="78" spans="4:8" x14ac:dyDescent="0.3">
      <c r="E78" s="2"/>
    </row>
    <row r="79" spans="4:8" x14ac:dyDescent="0.3">
      <c r="E79" s="2"/>
    </row>
    <row r="85" spans="1:8" x14ac:dyDescent="0.3">
      <c r="D85" s="2"/>
      <c r="H85" s="14"/>
    </row>
    <row r="89" spans="1:8" x14ac:dyDescent="0.3">
      <c r="E89" s="17"/>
    </row>
    <row r="91" spans="1:8" x14ac:dyDescent="0.3">
      <c r="A91" s="2"/>
      <c r="F91" s="38"/>
    </row>
    <row r="92" spans="1:8" x14ac:dyDescent="0.3">
      <c r="B92" s="2"/>
    </row>
    <row r="93" spans="1:8" x14ac:dyDescent="0.3">
      <c r="B93" s="2"/>
      <c r="C93" s="2"/>
    </row>
    <row r="94" spans="1:8" x14ac:dyDescent="0.3">
      <c r="C94" s="2"/>
      <c r="D94" s="2"/>
      <c r="E94" s="2"/>
    </row>
    <row r="95" spans="1:8" x14ac:dyDescent="0.3">
      <c r="D95" s="2"/>
      <c r="E95" s="2"/>
    </row>
    <row r="96" spans="1:8" x14ac:dyDescent="0.3">
      <c r="E96" s="2"/>
    </row>
    <row r="104" spans="5:5" x14ac:dyDescent="0.3">
      <c r="E104" s="2"/>
    </row>
    <row r="105" spans="5:5" x14ac:dyDescent="0.3">
      <c r="E105" s="2"/>
    </row>
    <row r="106" spans="5:5" x14ac:dyDescent="0.3">
      <c r="E106" s="2"/>
    </row>
    <row r="109" spans="5:5" x14ac:dyDescent="0.3">
      <c r="E109" s="2"/>
    </row>
    <row r="110" spans="5:5" x14ac:dyDescent="0.3">
      <c r="E110" s="2"/>
    </row>
    <row r="111" spans="5:5" x14ac:dyDescent="0.3">
      <c r="E111" s="2"/>
    </row>
    <row r="112" spans="5:5" x14ac:dyDescent="0.3">
      <c r="E112" s="2"/>
    </row>
    <row r="115" spans="5:5" x14ac:dyDescent="0.3">
      <c r="E115" s="2"/>
    </row>
    <row r="116" spans="5:5" x14ac:dyDescent="0.3">
      <c r="E116" s="2"/>
    </row>
    <row r="117" spans="5:5" x14ac:dyDescent="0.3">
      <c r="E117" s="2"/>
    </row>
    <row r="120" spans="5:5" x14ac:dyDescent="0.3">
      <c r="E120" s="2"/>
    </row>
    <row r="121" spans="5:5" x14ac:dyDescent="0.3">
      <c r="E121" s="2"/>
    </row>
    <row r="122" spans="5:5" x14ac:dyDescent="0.3">
      <c r="E122" s="2"/>
    </row>
    <row r="123" spans="5:5" x14ac:dyDescent="0.3">
      <c r="E123" s="2"/>
    </row>
    <row r="125" spans="5:5" x14ac:dyDescent="0.3">
      <c r="E125" s="3"/>
    </row>
    <row r="126" spans="5:5" x14ac:dyDescent="0.3">
      <c r="E126" s="2"/>
    </row>
    <row r="127" spans="5:5" x14ac:dyDescent="0.3">
      <c r="E127" s="2"/>
    </row>
    <row r="128" spans="5:5" x14ac:dyDescent="0.3">
      <c r="E128" s="2"/>
    </row>
    <row r="129" spans="3:8" x14ac:dyDescent="0.3">
      <c r="C129" s="2"/>
    </row>
    <row r="138" spans="3:8" x14ac:dyDescent="0.3">
      <c r="C138" s="2"/>
      <c r="D138" s="2"/>
      <c r="E138" s="2"/>
      <c r="H138" s="14"/>
    </row>
    <row r="139" spans="3:8" x14ac:dyDescent="0.3">
      <c r="E139" s="2"/>
    </row>
    <row r="140" spans="3:8" x14ac:dyDescent="0.3">
      <c r="E140" s="2"/>
    </row>
    <row r="142" spans="3:8" x14ac:dyDescent="0.3">
      <c r="D142" s="2"/>
      <c r="H142" s="14"/>
    </row>
    <row r="148" spans="2:8" x14ac:dyDescent="0.3">
      <c r="E148" s="2"/>
    </row>
    <row r="149" spans="2:8" x14ac:dyDescent="0.3">
      <c r="E149" s="2"/>
    </row>
    <row r="150" spans="2:8" x14ac:dyDescent="0.3">
      <c r="E150" s="2"/>
    </row>
    <row r="152" spans="2:8" x14ac:dyDescent="0.3">
      <c r="B152" s="2"/>
    </row>
    <row r="153" spans="2:8" x14ac:dyDescent="0.3">
      <c r="C153" s="2"/>
      <c r="H153" s="14"/>
    </row>
    <row r="154" spans="2:8" x14ac:dyDescent="0.3">
      <c r="D154" s="2"/>
    </row>
    <row r="158" spans="2:8" x14ac:dyDescent="0.3">
      <c r="C158" s="2"/>
      <c r="D158" s="8"/>
      <c r="H158" s="14"/>
    </row>
    <row r="162" spans="2:8" x14ac:dyDescent="0.3">
      <c r="C162" s="2"/>
      <c r="E162" s="2"/>
      <c r="H162" s="14"/>
    </row>
    <row r="163" spans="2:8" x14ac:dyDescent="0.3">
      <c r="E163" s="2"/>
    </row>
    <row r="164" spans="2:8" x14ac:dyDescent="0.3">
      <c r="E164" s="2"/>
    </row>
    <row r="169" spans="2:8" x14ac:dyDescent="0.3">
      <c r="B169" s="2"/>
      <c r="C169" s="2"/>
      <c r="H169" s="14"/>
    </row>
    <row r="172" spans="2:8" x14ac:dyDescent="0.3">
      <c r="E172" s="17"/>
    </row>
    <row r="173" spans="2:8" x14ac:dyDescent="0.3">
      <c r="C173" s="2"/>
      <c r="H173" s="14"/>
    </row>
    <row r="177" spans="2:8" x14ac:dyDescent="0.3">
      <c r="E177" s="19"/>
    </row>
    <row r="178" spans="2:8" x14ac:dyDescent="0.3">
      <c r="E178" s="17"/>
    </row>
    <row r="180" spans="2:8" x14ac:dyDescent="0.3">
      <c r="B180" s="2"/>
    </row>
    <row r="181" spans="2:8" x14ac:dyDescent="0.3">
      <c r="C181" s="2"/>
    </row>
    <row r="182" spans="2:8" x14ac:dyDescent="0.3">
      <c r="D182" s="2"/>
      <c r="H182" s="14" t="s">
        <v>8</v>
      </c>
    </row>
    <row r="186" spans="2:8" x14ac:dyDescent="0.3">
      <c r="B186" s="2"/>
    </row>
    <row r="187" spans="2:8" x14ac:dyDescent="0.3">
      <c r="C187" s="2"/>
    </row>
    <row r="188" spans="2:8" x14ac:dyDescent="0.3">
      <c r="D188" s="2"/>
    </row>
    <row r="189" spans="2:8" x14ac:dyDescent="0.3">
      <c r="H189" s="14" t="s">
        <v>8</v>
      </c>
    </row>
    <row r="192" spans="2:8" x14ac:dyDescent="0.3">
      <c r="E192" s="2"/>
    </row>
    <row r="193" spans="1:8" x14ac:dyDescent="0.3">
      <c r="E193" s="2"/>
    </row>
    <row r="194" spans="1:8" x14ac:dyDescent="0.3">
      <c r="E194" s="17"/>
    </row>
    <row r="200" spans="1:8" x14ac:dyDescent="0.3">
      <c r="A200" s="2"/>
    </row>
    <row r="201" spans="1:8" x14ac:dyDescent="0.3">
      <c r="B201" s="2"/>
    </row>
    <row r="202" spans="1:8" x14ac:dyDescent="0.3">
      <c r="C202" s="2"/>
    </row>
    <row r="203" spans="1:8" x14ac:dyDescent="0.3">
      <c r="D203" s="2"/>
      <c r="E203" s="2"/>
    </row>
    <row r="204" spans="1:8" x14ac:dyDescent="0.3">
      <c r="D204" s="2"/>
      <c r="E204" s="2"/>
    </row>
    <row r="205" spans="1:8" x14ac:dyDescent="0.3">
      <c r="D205" s="2"/>
    </row>
    <row r="206" spans="1:8" x14ac:dyDescent="0.3">
      <c r="D206" s="2"/>
    </row>
    <row r="207" spans="1:8" x14ac:dyDescent="0.3">
      <c r="H207" s="14"/>
    </row>
    <row r="211" spans="2:8" x14ac:dyDescent="0.3">
      <c r="E211" s="2"/>
    </row>
    <row r="213" spans="2:8" x14ac:dyDescent="0.3">
      <c r="B213" s="2"/>
    </row>
    <row r="214" spans="2:8" x14ac:dyDescent="0.3">
      <c r="C214" s="2"/>
    </row>
    <row r="215" spans="2:8" x14ac:dyDescent="0.3">
      <c r="D215" s="2"/>
    </row>
    <row r="216" spans="2:8" x14ac:dyDescent="0.3">
      <c r="D216" s="2"/>
    </row>
    <row r="217" spans="2:8" x14ac:dyDescent="0.3">
      <c r="D217" s="2"/>
    </row>
    <row r="218" spans="2:8" x14ac:dyDescent="0.3">
      <c r="H218" s="14"/>
    </row>
    <row r="221" spans="2:8" x14ac:dyDescent="0.3">
      <c r="E221" s="2"/>
    </row>
    <row r="231" spans="1:8" x14ac:dyDescent="0.3">
      <c r="A231" s="2"/>
    </row>
    <row r="232" spans="1:8" x14ac:dyDescent="0.3">
      <c r="B232" s="2"/>
    </row>
    <row r="233" spans="1:8" x14ac:dyDescent="0.3">
      <c r="C233" s="2"/>
    </row>
    <row r="234" spans="1:8" x14ac:dyDescent="0.3">
      <c r="H234" s="14"/>
    </row>
    <row r="236" spans="1:8" x14ac:dyDescent="0.3">
      <c r="E236" s="2"/>
    </row>
    <row r="237" spans="1:8" x14ac:dyDescent="0.3">
      <c r="H237" s="14"/>
    </row>
    <row r="239" spans="1:8" x14ac:dyDescent="0.3">
      <c r="E239" s="2"/>
    </row>
    <row r="240" spans="1:8" x14ac:dyDescent="0.3">
      <c r="H240" s="14"/>
    </row>
    <row r="243" spans="3:8" x14ac:dyDescent="0.3">
      <c r="E243" s="2"/>
    </row>
    <row r="244" spans="3:8" x14ac:dyDescent="0.3">
      <c r="H244" s="14"/>
    </row>
    <row r="246" spans="3:8" x14ac:dyDescent="0.3">
      <c r="E246" s="2"/>
    </row>
    <row r="247" spans="3:8" x14ac:dyDescent="0.3">
      <c r="H247" s="14"/>
    </row>
    <row r="249" spans="3:8" x14ac:dyDescent="0.3">
      <c r="E249" s="2"/>
    </row>
    <row r="251" spans="3:8" x14ac:dyDescent="0.3">
      <c r="C251" s="2"/>
    </row>
    <row r="252" spans="3:8" x14ac:dyDescent="0.3">
      <c r="D252" s="2"/>
      <c r="E252" s="2"/>
    </row>
    <row r="253" spans="3:8" x14ac:dyDescent="0.3">
      <c r="D253" s="2"/>
      <c r="E253" s="2"/>
    </row>
    <row r="254" spans="3:8" x14ac:dyDescent="0.3">
      <c r="H254" s="14"/>
    </row>
    <row r="256" spans="3:8" x14ac:dyDescent="0.3">
      <c r="E256" s="2"/>
    </row>
    <row r="262" spans="4:8" x14ac:dyDescent="0.3">
      <c r="D262" s="2"/>
      <c r="H262" s="14"/>
    </row>
    <row r="266" spans="4:8" x14ac:dyDescent="0.3">
      <c r="E266" s="2"/>
    </row>
    <row r="267" spans="4:8" x14ac:dyDescent="0.3">
      <c r="D267" s="2"/>
      <c r="H267" s="14"/>
    </row>
    <row r="270" spans="4:8" x14ac:dyDescent="0.3">
      <c r="E270" s="2"/>
    </row>
    <row r="271" spans="4:8" x14ac:dyDescent="0.3">
      <c r="D271" s="2"/>
      <c r="H271" s="14"/>
    </row>
    <row r="274" spans="3:8" x14ac:dyDescent="0.3">
      <c r="E274" s="2"/>
    </row>
    <row r="275" spans="3:8" x14ac:dyDescent="0.3">
      <c r="D275" s="2"/>
      <c r="H275" s="14"/>
    </row>
    <row r="277" spans="3:8" x14ac:dyDescent="0.3">
      <c r="E277" s="19"/>
    </row>
    <row r="278" spans="3:8" x14ac:dyDescent="0.3">
      <c r="E278" s="2"/>
    </row>
    <row r="279" spans="3:8" x14ac:dyDescent="0.3">
      <c r="C279" s="2"/>
    </row>
    <row r="280" spans="3:8" x14ac:dyDescent="0.3">
      <c r="D280" s="2"/>
      <c r="E280" s="2"/>
    </row>
    <row r="281" spans="3:8" x14ac:dyDescent="0.3">
      <c r="D281" s="2"/>
      <c r="E281" s="2"/>
    </row>
    <row r="282" spans="3:8" x14ac:dyDescent="0.3">
      <c r="E282" s="2"/>
      <c r="H282" s="14"/>
    </row>
    <row r="283" spans="3:8" x14ac:dyDescent="0.3">
      <c r="E283" s="2"/>
    </row>
    <row r="289" spans="3:8" x14ac:dyDescent="0.3">
      <c r="E289" s="17"/>
    </row>
    <row r="293" spans="3:8" x14ac:dyDescent="0.3">
      <c r="E293" s="2"/>
      <c r="H293" s="14"/>
    </row>
    <row r="295" spans="3:8" x14ac:dyDescent="0.3">
      <c r="C295" s="2"/>
    </row>
    <row r="296" spans="3:8" x14ac:dyDescent="0.3">
      <c r="D296" s="2"/>
    </row>
    <row r="297" spans="3:8" x14ac:dyDescent="0.3">
      <c r="D297" s="2"/>
    </row>
    <row r="298" spans="3:8" x14ac:dyDescent="0.3">
      <c r="E298" s="17"/>
    </row>
    <row r="300" spans="3:8" x14ac:dyDescent="0.3">
      <c r="C300" s="2"/>
    </row>
    <row r="301" spans="3:8" x14ac:dyDescent="0.3">
      <c r="D301" s="2"/>
      <c r="H301" s="14"/>
    </row>
    <row r="308" spans="4:8" x14ac:dyDescent="0.3">
      <c r="E308" s="17"/>
    </row>
    <row r="309" spans="4:8" x14ac:dyDescent="0.3">
      <c r="D309" s="2"/>
      <c r="H309" s="14"/>
    </row>
    <row r="313" spans="4:8" x14ac:dyDescent="0.3">
      <c r="E313" s="17"/>
    </row>
    <row r="314" spans="4:8" x14ac:dyDescent="0.3">
      <c r="E314" s="17"/>
    </row>
    <row r="322" spans="3:5" x14ac:dyDescent="0.3">
      <c r="C322" s="2"/>
    </row>
    <row r="326" spans="3:5" x14ac:dyDescent="0.3">
      <c r="D326" s="2"/>
    </row>
    <row r="329" spans="3:5" x14ac:dyDescent="0.3">
      <c r="E329" s="17"/>
    </row>
  </sheetData>
  <mergeCells count="5">
    <mergeCell ref="A2:I2"/>
    <mergeCell ref="A3:I3"/>
    <mergeCell ref="A4:I4"/>
    <mergeCell ref="A5:I5"/>
    <mergeCell ref="A7:H7"/>
  </mergeCells>
  <pageMargins left="0.7" right="0.51" top="0.47" bottom="0.22" header="0.49" footer="0.2"/>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1"/>
  <sheetViews>
    <sheetView workbookViewId="0">
      <selection activeCell="F10" sqref="F10"/>
    </sheetView>
  </sheetViews>
  <sheetFormatPr defaultRowHeight="26.25" x14ac:dyDescent="0.55000000000000004"/>
  <cols>
    <col min="1" max="1" width="9" style="52"/>
    <col min="2" max="2" width="26.625" style="52" customWidth="1"/>
    <col min="3" max="3" width="19.25" style="52" customWidth="1"/>
    <col min="4" max="5" width="9" style="52"/>
    <col min="6" max="6" width="25.5" style="52" customWidth="1"/>
    <col min="7" max="7" width="26.25" style="52" customWidth="1"/>
    <col min="8" max="16384" width="9" style="52"/>
  </cols>
  <sheetData>
    <row r="2" spans="2:7" x14ac:dyDescent="0.55000000000000004">
      <c r="B2" s="53" t="s">
        <v>307</v>
      </c>
      <c r="C2" s="54">
        <v>12672700</v>
      </c>
      <c r="G2" s="59"/>
    </row>
    <row r="3" spans="2:7" x14ac:dyDescent="0.55000000000000004">
      <c r="B3" s="53" t="s">
        <v>460</v>
      </c>
      <c r="C3" s="54">
        <v>4429000</v>
      </c>
      <c r="G3" s="59"/>
    </row>
    <row r="4" spans="2:7" x14ac:dyDescent="0.55000000000000004">
      <c r="B4" s="53" t="s">
        <v>461</v>
      </c>
      <c r="C4" s="54">
        <v>502500</v>
      </c>
      <c r="G4" s="59"/>
    </row>
    <row r="5" spans="2:7" x14ac:dyDescent="0.55000000000000004">
      <c r="B5" s="53" t="s">
        <v>462</v>
      </c>
      <c r="C5" s="54">
        <v>516000</v>
      </c>
      <c r="G5" s="59"/>
    </row>
    <row r="6" spans="2:7" x14ac:dyDescent="0.55000000000000004">
      <c r="B6" s="53" t="s">
        <v>463</v>
      </c>
      <c r="C6" s="54">
        <v>648000</v>
      </c>
      <c r="G6" s="59"/>
    </row>
    <row r="7" spans="2:7" x14ac:dyDescent="0.55000000000000004">
      <c r="B7" s="53" t="s">
        <v>464</v>
      </c>
      <c r="C7" s="54">
        <v>355000</v>
      </c>
      <c r="G7" s="59"/>
    </row>
    <row r="8" spans="2:7" x14ac:dyDescent="0.55000000000000004">
      <c r="B8" s="53" t="s">
        <v>465</v>
      </c>
      <c r="C8" s="54">
        <v>3877000</v>
      </c>
      <c r="G8" s="59"/>
    </row>
    <row r="9" spans="2:7" x14ac:dyDescent="0.55000000000000004">
      <c r="B9" s="53" t="s">
        <v>466</v>
      </c>
      <c r="C9" s="54">
        <v>7573000</v>
      </c>
      <c r="G9" s="59"/>
    </row>
    <row r="10" spans="2:7" x14ac:dyDescent="0.55000000000000004">
      <c r="B10" s="53" t="s">
        <v>467</v>
      </c>
      <c r="C10" s="54">
        <v>992000</v>
      </c>
      <c r="G10" s="59"/>
    </row>
    <row r="11" spans="2:7" x14ac:dyDescent="0.55000000000000004">
      <c r="B11" s="53" t="s">
        <v>468</v>
      </c>
      <c r="C11" s="54">
        <v>1433000</v>
      </c>
      <c r="G11" s="59"/>
    </row>
    <row r="12" spans="2:7" x14ac:dyDescent="0.55000000000000004">
      <c r="B12" s="53"/>
      <c r="C12" s="55">
        <f>SUM(C2:C11)</f>
        <v>32998200</v>
      </c>
      <c r="G12" s="59"/>
    </row>
    <row r="13" spans="2:7" x14ac:dyDescent="0.55000000000000004">
      <c r="G13" s="59"/>
    </row>
    <row r="14" spans="2:7" x14ac:dyDescent="0.55000000000000004">
      <c r="G14" s="59"/>
    </row>
    <row r="15" spans="2:7" x14ac:dyDescent="0.55000000000000004">
      <c r="G15" s="59"/>
    </row>
    <row r="16" spans="2:7" x14ac:dyDescent="0.55000000000000004">
      <c r="G16" s="59"/>
    </row>
    <row r="17" spans="7:7" x14ac:dyDescent="0.55000000000000004">
      <c r="G17" s="59"/>
    </row>
    <row r="18" spans="7:7" x14ac:dyDescent="0.55000000000000004">
      <c r="G18" s="59"/>
    </row>
    <row r="19" spans="7:7" x14ac:dyDescent="0.55000000000000004">
      <c r="G19" s="59"/>
    </row>
    <row r="20" spans="7:7" x14ac:dyDescent="0.55000000000000004">
      <c r="G20" s="59"/>
    </row>
    <row r="21" spans="7:7" x14ac:dyDescent="0.55000000000000004">
      <c r="G21" s="59"/>
    </row>
    <row r="22" spans="7:7" x14ac:dyDescent="0.55000000000000004">
      <c r="G22" s="59"/>
    </row>
    <row r="23" spans="7:7" x14ac:dyDescent="0.55000000000000004">
      <c r="G23" s="59"/>
    </row>
    <row r="24" spans="7:7" x14ac:dyDescent="0.55000000000000004">
      <c r="G24" s="59"/>
    </row>
    <row r="25" spans="7:7" x14ac:dyDescent="0.55000000000000004">
      <c r="G25" s="59"/>
    </row>
    <row r="26" spans="7:7" x14ac:dyDescent="0.55000000000000004">
      <c r="G26" s="59"/>
    </row>
    <row r="27" spans="7:7" x14ac:dyDescent="0.55000000000000004">
      <c r="G27" s="59"/>
    </row>
    <row r="28" spans="7:7" x14ac:dyDescent="0.55000000000000004">
      <c r="G28" s="59"/>
    </row>
    <row r="29" spans="7:7" x14ac:dyDescent="0.55000000000000004">
      <c r="G29" s="59"/>
    </row>
    <row r="30" spans="7:7" x14ac:dyDescent="0.55000000000000004">
      <c r="G30" s="59"/>
    </row>
    <row r="31" spans="7:7" x14ac:dyDescent="0.55000000000000004">
      <c r="G31" s="59"/>
    </row>
    <row r="32" spans="7:7" x14ac:dyDescent="0.55000000000000004">
      <c r="G32" s="59"/>
    </row>
    <row r="33" spans="7:7" x14ac:dyDescent="0.55000000000000004">
      <c r="G33" s="59"/>
    </row>
    <row r="34" spans="7:7" x14ac:dyDescent="0.55000000000000004">
      <c r="G34" s="59"/>
    </row>
    <row r="35" spans="7:7" x14ac:dyDescent="0.55000000000000004">
      <c r="G35" s="59"/>
    </row>
    <row r="36" spans="7:7" x14ac:dyDescent="0.55000000000000004">
      <c r="G36" s="59"/>
    </row>
    <row r="37" spans="7:7" x14ac:dyDescent="0.55000000000000004">
      <c r="G37" s="59"/>
    </row>
    <row r="38" spans="7:7" x14ac:dyDescent="0.55000000000000004">
      <c r="G38" s="59"/>
    </row>
    <row r="39" spans="7:7" x14ac:dyDescent="0.55000000000000004">
      <c r="G39" s="59"/>
    </row>
    <row r="40" spans="7:7" x14ac:dyDescent="0.55000000000000004">
      <c r="G40" s="59"/>
    </row>
    <row r="41" spans="7:7" x14ac:dyDescent="0.55000000000000004">
      <c r="G41" s="59"/>
    </row>
    <row r="42" spans="7:7" x14ac:dyDescent="0.55000000000000004">
      <c r="G42" s="59"/>
    </row>
    <row r="43" spans="7:7" x14ac:dyDescent="0.55000000000000004">
      <c r="G43" s="59"/>
    </row>
    <row r="44" spans="7:7" x14ac:dyDescent="0.55000000000000004">
      <c r="G44" s="59"/>
    </row>
    <row r="45" spans="7:7" x14ac:dyDescent="0.55000000000000004">
      <c r="G45" s="59"/>
    </row>
    <row r="46" spans="7:7" x14ac:dyDescent="0.55000000000000004">
      <c r="G46" s="59"/>
    </row>
    <row r="47" spans="7:7" x14ac:dyDescent="0.55000000000000004">
      <c r="G47" s="59"/>
    </row>
    <row r="48" spans="7:7" x14ac:dyDescent="0.55000000000000004">
      <c r="G48" s="59"/>
    </row>
    <row r="49" spans="7:7" x14ac:dyDescent="0.55000000000000004">
      <c r="G49" s="59"/>
    </row>
    <row r="50" spans="7:7" x14ac:dyDescent="0.55000000000000004">
      <c r="G50" s="59"/>
    </row>
    <row r="51" spans="7:7" x14ac:dyDescent="0.55000000000000004">
      <c r="G51" s="59"/>
    </row>
    <row r="52" spans="7:7" x14ac:dyDescent="0.55000000000000004">
      <c r="G52" s="59"/>
    </row>
    <row r="53" spans="7:7" x14ac:dyDescent="0.55000000000000004">
      <c r="G53" s="59"/>
    </row>
    <row r="54" spans="7:7" x14ac:dyDescent="0.55000000000000004">
      <c r="G54" s="59"/>
    </row>
    <row r="55" spans="7:7" x14ac:dyDescent="0.55000000000000004">
      <c r="G55" s="59"/>
    </row>
    <row r="56" spans="7:7" x14ac:dyDescent="0.55000000000000004">
      <c r="G56" s="59"/>
    </row>
    <row r="57" spans="7:7" x14ac:dyDescent="0.55000000000000004">
      <c r="G57" s="59"/>
    </row>
    <row r="58" spans="7:7" x14ac:dyDescent="0.55000000000000004">
      <c r="G58" s="59"/>
    </row>
    <row r="59" spans="7:7" x14ac:dyDescent="0.55000000000000004">
      <c r="G59" s="59"/>
    </row>
    <row r="60" spans="7:7" x14ac:dyDescent="0.55000000000000004">
      <c r="G60" s="59"/>
    </row>
    <row r="61" spans="7:7" x14ac:dyDescent="0.55000000000000004">
      <c r="G61" s="59"/>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2"/>
  <sheetViews>
    <sheetView topLeftCell="B108" workbookViewId="0">
      <selection activeCell="B105" sqref="B105:H128"/>
    </sheetView>
  </sheetViews>
  <sheetFormatPr defaultRowHeight="20.25" x14ac:dyDescent="0.3"/>
  <cols>
    <col min="1" max="1" width="6" style="1" customWidth="1"/>
    <col min="2" max="2" width="3.875" style="1" customWidth="1"/>
    <col min="3" max="4" width="3.5" style="1" customWidth="1"/>
    <col min="5" max="5" width="44.75" style="1" customWidth="1"/>
    <col min="6" max="6" width="6" style="1" customWidth="1"/>
    <col min="7" max="7" width="13.375" style="1" customWidth="1"/>
    <col min="8" max="8" width="5.625" style="1" customWidth="1"/>
    <col min="9" max="9" width="0.125" style="1" customWidth="1"/>
    <col min="10" max="10" width="7.875" style="1" customWidth="1"/>
    <col min="11" max="11" width="5.875" style="1" customWidth="1"/>
    <col min="12" max="12" width="9" style="1" customWidth="1"/>
    <col min="13" max="16384" width="9" style="1"/>
  </cols>
  <sheetData>
    <row r="1" spans="1:19" x14ac:dyDescent="0.3">
      <c r="H1" s="13">
        <v>69</v>
      </c>
    </row>
    <row r="2" spans="1:19" x14ac:dyDescent="0.3">
      <c r="A2" s="77" t="s">
        <v>0</v>
      </c>
      <c r="B2" s="77"/>
      <c r="C2" s="77"/>
      <c r="D2" s="77"/>
      <c r="E2" s="77"/>
      <c r="F2" s="77"/>
      <c r="G2" s="77"/>
      <c r="H2" s="77"/>
      <c r="I2" s="77"/>
    </row>
    <row r="3" spans="1:19" x14ac:dyDescent="0.3">
      <c r="A3" s="77" t="s">
        <v>9</v>
      </c>
      <c r="B3" s="77"/>
      <c r="C3" s="77"/>
      <c r="D3" s="77"/>
      <c r="E3" s="77"/>
      <c r="F3" s="77"/>
      <c r="G3" s="77"/>
      <c r="H3" s="77"/>
      <c r="I3" s="77"/>
    </row>
    <row r="4" spans="1:19" x14ac:dyDescent="0.3">
      <c r="A4" s="77" t="s">
        <v>1</v>
      </c>
      <c r="B4" s="77"/>
      <c r="C4" s="77"/>
      <c r="D4" s="77"/>
      <c r="E4" s="77"/>
      <c r="F4" s="77"/>
      <c r="G4" s="77"/>
      <c r="H4" s="77"/>
      <c r="I4" s="77"/>
    </row>
    <row r="5" spans="1:19" x14ac:dyDescent="0.3">
      <c r="A5" s="77" t="s">
        <v>2</v>
      </c>
      <c r="B5" s="77"/>
      <c r="C5" s="77"/>
      <c r="D5" s="77"/>
      <c r="E5" s="77"/>
      <c r="F5" s="77"/>
      <c r="G5" s="77"/>
      <c r="H5" s="77"/>
      <c r="I5" s="77"/>
    </row>
    <row r="6" spans="1:19" x14ac:dyDescent="0.3">
      <c r="A6" s="78" t="s">
        <v>93</v>
      </c>
      <c r="B6" s="78"/>
      <c r="C6" s="78"/>
      <c r="D6" s="78"/>
      <c r="E6" s="78"/>
      <c r="F6" s="78"/>
      <c r="G6" s="78"/>
      <c r="H6" s="78"/>
    </row>
    <row r="8" spans="1:19" x14ac:dyDescent="0.3">
      <c r="A8" s="2" t="s">
        <v>202</v>
      </c>
      <c r="B8" s="2"/>
      <c r="C8" s="2"/>
      <c r="D8" s="2"/>
      <c r="E8" s="2"/>
      <c r="F8" s="5" t="s">
        <v>10</v>
      </c>
      <c r="G8" s="6">
        <f>SUM(G9+G18+G116+G106)</f>
        <v>4429000</v>
      </c>
      <c r="H8" s="7" t="s">
        <v>8</v>
      </c>
    </row>
    <row r="9" spans="1:19" x14ac:dyDescent="0.3">
      <c r="A9" s="2"/>
      <c r="B9" s="25" t="s">
        <v>90</v>
      </c>
      <c r="C9" s="25"/>
      <c r="D9" s="25"/>
      <c r="E9" s="25"/>
      <c r="F9" s="27" t="s">
        <v>10</v>
      </c>
      <c r="G9" s="20">
        <f>SUM(G10+G13)</f>
        <v>218000</v>
      </c>
      <c r="H9" s="29" t="s">
        <v>8</v>
      </c>
    </row>
    <row r="10" spans="1:19" x14ac:dyDescent="0.3">
      <c r="A10" s="2"/>
      <c r="B10" s="2"/>
      <c r="C10" s="21" t="s">
        <v>23</v>
      </c>
      <c r="D10" s="21"/>
      <c r="E10" s="21"/>
      <c r="F10" s="23" t="s">
        <v>10</v>
      </c>
      <c r="G10" s="20">
        <f>SUM(G11+G14)</f>
        <v>218000</v>
      </c>
      <c r="H10" s="24" t="s">
        <v>8</v>
      </c>
    </row>
    <row r="11" spans="1:19" x14ac:dyDescent="0.3">
      <c r="C11" s="13"/>
      <c r="D11" s="1" t="s">
        <v>24</v>
      </c>
      <c r="F11" s="1" t="s">
        <v>7</v>
      </c>
      <c r="G11" s="12">
        <v>200000</v>
      </c>
      <c r="H11" s="14" t="s">
        <v>8</v>
      </c>
    </row>
    <row r="12" spans="1:19" x14ac:dyDescent="0.3">
      <c r="E12" s="1" t="s">
        <v>25</v>
      </c>
      <c r="G12" s="12"/>
    </row>
    <row r="13" spans="1:19" x14ac:dyDescent="0.3">
      <c r="E13" s="2" t="s">
        <v>259</v>
      </c>
      <c r="G13" s="12"/>
    </row>
    <row r="14" spans="1:19" x14ac:dyDescent="0.3">
      <c r="C14" s="13"/>
      <c r="D14" s="1" t="s">
        <v>26</v>
      </c>
      <c r="F14" s="1" t="s">
        <v>7</v>
      </c>
      <c r="G14" s="12">
        <v>18000</v>
      </c>
      <c r="H14" s="14" t="s">
        <v>8</v>
      </c>
    </row>
    <row r="15" spans="1:19" x14ac:dyDescent="0.3">
      <c r="E15" s="1" t="s">
        <v>27</v>
      </c>
      <c r="G15" s="12"/>
      <c r="Q15" s="11"/>
      <c r="R15" s="11"/>
      <c r="S15" s="11"/>
    </row>
    <row r="16" spans="1:19" x14ac:dyDescent="0.3">
      <c r="E16" s="2" t="s">
        <v>259</v>
      </c>
      <c r="G16" s="12"/>
    </row>
    <row r="17" spans="2:8" x14ac:dyDescent="0.3">
      <c r="C17" s="13"/>
      <c r="G17" s="12"/>
      <c r="H17" s="14"/>
    </row>
    <row r="18" spans="2:8" x14ac:dyDescent="0.3">
      <c r="B18" s="25" t="s">
        <v>36</v>
      </c>
      <c r="C18" s="26"/>
      <c r="D18" s="26"/>
      <c r="E18" s="26"/>
      <c r="F18" s="26" t="s">
        <v>10</v>
      </c>
      <c r="G18" s="41">
        <f>SUM(G19+G38+G92)</f>
        <v>971000</v>
      </c>
      <c r="H18" s="56" t="s">
        <v>8</v>
      </c>
    </row>
    <row r="19" spans="2:8" x14ac:dyDescent="0.3">
      <c r="C19" s="2" t="s">
        <v>37</v>
      </c>
      <c r="F19" s="1" t="s">
        <v>7</v>
      </c>
      <c r="G19" s="12">
        <f>SUM(G20+G32+G35)</f>
        <v>80000</v>
      </c>
      <c r="H19" s="14" t="s">
        <v>8</v>
      </c>
    </row>
    <row r="20" spans="2:8" x14ac:dyDescent="0.3">
      <c r="D20" s="2" t="s">
        <v>38</v>
      </c>
      <c r="E20" s="2"/>
      <c r="F20" s="2" t="s">
        <v>7</v>
      </c>
      <c r="G20" s="6">
        <f>SUM(G22+G25)</f>
        <v>60000</v>
      </c>
      <c r="H20" s="5" t="s">
        <v>8</v>
      </c>
    </row>
    <row r="21" spans="2:8" x14ac:dyDescent="0.3">
      <c r="D21" s="2" t="s">
        <v>39</v>
      </c>
      <c r="E21" s="2"/>
      <c r="G21" s="12"/>
    </row>
    <row r="22" spans="2:8" x14ac:dyDescent="0.3">
      <c r="E22" s="1" t="s">
        <v>276</v>
      </c>
      <c r="F22" s="1" t="s">
        <v>7</v>
      </c>
      <c r="G22" s="12">
        <v>30000</v>
      </c>
      <c r="H22" s="14" t="s">
        <v>8</v>
      </c>
    </row>
    <row r="23" spans="2:8" ht="40.5" x14ac:dyDescent="0.3">
      <c r="E23" s="15" t="s">
        <v>171</v>
      </c>
      <c r="G23" s="12"/>
    </row>
    <row r="24" spans="2:8" x14ac:dyDescent="0.3">
      <c r="E24" s="2" t="s">
        <v>259</v>
      </c>
      <c r="G24" s="12"/>
    </row>
    <row r="25" spans="2:8" x14ac:dyDescent="0.3">
      <c r="E25" s="1" t="s">
        <v>277</v>
      </c>
      <c r="F25" s="1" t="s">
        <v>7</v>
      </c>
      <c r="G25" s="12">
        <v>30000</v>
      </c>
      <c r="H25" s="14" t="s">
        <v>8</v>
      </c>
    </row>
    <row r="26" spans="2:8" ht="60.75" x14ac:dyDescent="0.3">
      <c r="E26" s="15" t="s">
        <v>191</v>
      </c>
      <c r="G26" s="12"/>
      <c r="H26" s="14"/>
    </row>
    <row r="27" spans="2:8" x14ac:dyDescent="0.3">
      <c r="E27" s="2" t="s">
        <v>259</v>
      </c>
      <c r="G27" s="12"/>
    </row>
    <row r="28" spans="2:8" x14ac:dyDescent="0.3">
      <c r="E28" s="2"/>
      <c r="G28" s="12"/>
    </row>
    <row r="29" spans="2:8" x14ac:dyDescent="0.3">
      <c r="E29" s="2"/>
      <c r="G29" s="12"/>
    </row>
    <row r="30" spans="2:8" x14ac:dyDescent="0.3">
      <c r="E30" s="2"/>
      <c r="G30" s="12"/>
    </row>
    <row r="31" spans="2:8" x14ac:dyDescent="0.3">
      <c r="E31" s="2"/>
      <c r="G31" s="12"/>
      <c r="H31" s="13">
        <v>70</v>
      </c>
    </row>
    <row r="32" spans="2:8" x14ac:dyDescent="0.3">
      <c r="D32" s="2" t="s">
        <v>41</v>
      </c>
      <c r="F32" s="2" t="s">
        <v>7</v>
      </c>
      <c r="G32" s="6">
        <v>10000</v>
      </c>
      <c r="H32" s="7" t="s">
        <v>8</v>
      </c>
    </row>
    <row r="33" spans="3:10" ht="66.75" customHeight="1" x14ac:dyDescent="0.3">
      <c r="E33" s="15" t="s">
        <v>190</v>
      </c>
      <c r="G33" s="12"/>
    </row>
    <row r="34" spans="3:10" x14ac:dyDescent="0.3">
      <c r="E34" s="2" t="s">
        <v>259</v>
      </c>
      <c r="G34" s="12"/>
    </row>
    <row r="35" spans="3:10" x14ac:dyDescent="0.3">
      <c r="D35" s="2" t="s">
        <v>43</v>
      </c>
      <c r="F35" s="2" t="s">
        <v>7</v>
      </c>
      <c r="G35" s="6">
        <v>10000</v>
      </c>
      <c r="H35" s="7" t="s">
        <v>8</v>
      </c>
    </row>
    <row r="36" spans="3:10" ht="40.5" x14ac:dyDescent="0.3">
      <c r="E36" s="15" t="s">
        <v>188</v>
      </c>
      <c r="G36" s="12"/>
    </row>
    <row r="37" spans="3:10" x14ac:dyDescent="0.3">
      <c r="E37" s="2" t="s">
        <v>56</v>
      </c>
      <c r="G37" s="12"/>
    </row>
    <row r="38" spans="3:10" x14ac:dyDescent="0.3">
      <c r="C38" s="2" t="s">
        <v>44</v>
      </c>
      <c r="F38" s="5" t="s">
        <v>7</v>
      </c>
      <c r="G38" s="18">
        <f>SUM(G39+G43)</f>
        <v>856000</v>
      </c>
      <c r="H38" s="7" t="s">
        <v>8</v>
      </c>
    </row>
    <row r="39" spans="3:10" x14ac:dyDescent="0.3">
      <c r="D39" s="31" t="s">
        <v>45</v>
      </c>
      <c r="E39" s="31"/>
      <c r="F39" s="31" t="s">
        <v>7</v>
      </c>
      <c r="G39" s="32">
        <f>SUM(G40)</f>
        <v>340000</v>
      </c>
      <c r="H39" s="33" t="s">
        <v>8</v>
      </c>
    </row>
    <row r="40" spans="3:10" x14ac:dyDescent="0.3">
      <c r="E40" s="2" t="s">
        <v>46</v>
      </c>
      <c r="F40" s="2" t="s">
        <v>7</v>
      </c>
      <c r="G40" s="6">
        <v>340000</v>
      </c>
      <c r="H40" s="7" t="s">
        <v>8</v>
      </c>
    </row>
    <row r="41" spans="3:10" ht="121.5" x14ac:dyDescent="0.3">
      <c r="E41" s="15" t="s">
        <v>352</v>
      </c>
      <c r="G41" s="12"/>
    </row>
    <row r="42" spans="3:10" ht="21.75" customHeight="1" x14ac:dyDescent="0.3">
      <c r="E42" s="67" t="s">
        <v>56</v>
      </c>
      <c r="F42" s="67"/>
      <c r="G42" s="68"/>
      <c r="H42" s="67"/>
    </row>
    <row r="43" spans="3:10" x14ac:dyDescent="0.3">
      <c r="D43" s="31" t="s">
        <v>51</v>
      </c>
      <c r="E43" s="31"/>
      <c r="F43" s="31" t="s">
        <v>7</v>
      </c>
      <c r="G43" s="32">
        <f>SUM(G45+G87)</f>
        <v>516000</v>
      </c>
      <c r="H43" s="33" t="s">
        <v>8</v>
      </c>
      <c r="I43" s="34"/>
      <c r="J43" s="34"/>
    </row>
    <row r="44" spans="3:10" x14ac:dyDescent="0.3">
      <c r="D44" s="31" t="s">
        <v>50</v>
      </c>
      <c r="E44" s="31"/>
      <c r="F44" s="34"/>
      <c r="G44" s="35"/>
      <c r="H44" s="42"/>
      <c r="I44" s="34"/>
      <c r="J44" s="34"/>
    </row>
    <row r="45" spans="3:10" ht="21.75" customHeight="1" x14ac:dyDescent="0.3">
      <c r="E45" s="2" t="s">
        <v>79</v>
      </c>
      <c r="F45" s="1" t="s">
        <v>7</v>
      </c>
      <c r="G45" s="12">
        <f>SUM(G47+G54+G61+G67+G73+G81)</f>
        <v>336000</v>
      </c>
      <c r="H45" s="14" t="s">
        <v>8</v>
      </c>
    </row>
    <row r="46" spans="3:10" x14ac:dyDescent="0.3">
      <c r="E46" s="2" t="s">
        <v>80</v>
      </c>
      <c r="G46" s="12"/>
      <c r="H46" s="14"/>
    </row>
    <row r="47" spans="3:10" x14ac:dyDescent="0.3">
      <c r="E47" s="1" t="s">
        <v>94</v>
      </c>
      <c r="F47" s="1" t="s">
        <v>7</v>
      </c>
      <c r="G47" s="12">
        <v>20000</v>
      </c>
      <c r="H47" s="14" t="s">
        <v>8</v>
      </c>
    </row>
    <row r="48" spans="3:10" ht="82.5" customHeight="1" x14ac:dyDescent="0.3">
      <c r="E48" s="15" t="s">
        <v>309</v>
      </c>
      <c r="G48" s="12"/>
      <c r="H48" s="14"/>
    </row>
    <row r="49" spans="5:8" ht="21.75" customHeight="1" x14ac:dyDescent="0.3">
      <c r="E49" s="2" t="s">
        <v>494</v>
      </c>
      <c r="G49" s="12"/>
      <c r="H49" s="14"/>
    </row>
    <row r="50" spans="5:8" x14ac:dyDescent="0.3">
      <c r="E50" s="2" t="s">
        <v>95</v>
      </c>
      <c r="G50" s="12"/>
      <c r="H50" s="14"/>
    </row>
    <row r="51" spans="5:8" x14ac:dyDescent="0.3">
      <c r="E51" s="2" t="s">
        <v>96</v>
      </c>
      <c r="G51" s="12"/>
      <c r="H51" s="14"/>
    </row>
    <row r="52" spans="5:8" x14ac:dyDescent="0.3">
      <c r="E52" s="2" t="s">
        <v>259</v>
      </c>
      <c r="G52" s="12"/>
      <c r="H52" s="14"/>
    </row>
    <row r="53" spans="5:8" x14ac:dyDescent="0.3">
      <c r="E53" s="2"/>
      <c r="G53" s="12"/>
      <c r="H53" s="70">
        <v>71</v>
      </c>
    </row>
    <row r="54" spans="5:8" x14ac:dyDescent="0.3">
      <c r="E54" s="1" t="s">
        <v>200</v>
      </c>
      <c r="F54" s="1" t="s">
        <v>7</v>
      </c>
      <c r="G54" s="12">
        <v>200000</v>
      </c>
      <c r="H54" s="14" t="s">
        <v>8</v>
      </c>
    </row>
    <row r="55" spans="5:8" x14ac:dyDescent="0.3">
      <c r="E55" s="1" t="s">
        <v>199</v>
      </c>
      <c r="G55" s="12"/>
      <c r="H55" s="14"/>
    </row>
    <row r="56" spans="5:8" ht="63.75" customHeight="1" x14ac:dyDescent="0.3">
      <c r="E56" s="15" t="s">
        <v>201</v>
      </c>
      <c r="G56" s="12"/>
    </row>
    <row r="57" spans="5:8" ht="24" customHeight="1" x14ac:dyDescent="0.3">
      <c r="E57" s="2" t="s">
        <v>482</v>
      </c>
      <c r="G57" s="12"/>
    </row>
    <row r="58" spans="5:8" ht="27" customHeight="1" x14ac:dyDescent="0.3">
      <c r="E58" s="2" t="s">
        <v>198</v>
      </c>
      <c r="G58" s="12"/>
    </row>
    <row r="59" spans="5:8" x14ac:dyDescent="0.3">
      <c r="E59" s="2" t="s">
        <v>197</v>
      </c>
      <c r="G59" s="12"/>
    </row>
    <row r="60" spans="5:8" x14ac:dyDescent="0.3">
      <c r="E60" s="21" t="s">
        <v>82</v>
      </c>
      <c r="G60" s="12"/>
    </row>
    <row r="61" spans="5:8" x14ac:dyDescent="0.3">
      <c r="E61" s="1" t="s">
        <v>97</v>
      </c>
      <c r="F61" s="1" t="s">
        <v>7</v>
      </c>
      <c r="G61" s="12">
        <v>33000</v>
      </c>
      <c r="H61" s="14" t="s">
        <v>8</v>
      </c>
    </row>
    <row r="62" spans="5:8" ht="49.5" customHeight="1" x14ac:dyDescent="0.3">
      <c r="E62" s="15" t="s">
        <v>192</v>
      </c>
      <c r="G62" s="12"/>
    </row>
    <row r="63" spans="5:8" ht="25.5" customHeight="1" x14ac:dyDescent="0.3">
      <c r="E63" s="2" t="s">
        <v>482</v>
      </c>
      <c r="G63" s="12"/>
    </row>
    <row r="64" spans="5:8" ht="26.25" customHeight="1" x14ac:dyDescent="0.3">
      <c r="E64" s="2" t="s">
        <v>198</v>
      </c>
      <c r="G64" s="12"/>
    </row>
    <row r="65" spans="5:8" ht="24.75" customHeight="1" x14ac:dyDescent="0.3">
      <c r="E65" s="2" t="s">
        <v>197</v>
      </c>
      <c r="G65" s="12"/>
    </row>
    <row r="66" spans="5:8" x14ac:dyDescent="0.3">
      <c r="E66" s="2" t="s">
        <v>56</v>
      </c>
      <c r="G66" s="12"/>
    </row>
    <row r="67" spans="5:8" x14ac:dyDescent="0.3">
      <c r="E67" s="1" t="s">
        <v>98</v>
      </c>
      <c r="F67" s="1" t="s">
        <v>7</v>
      </c>
      <c r="G67" s="12">
        <v>33000</v>
      </c>
      <c r="H67" s="14" t="s">
        <v>8</v>
      </c>
    </row>
    <row r="68" spans="5:8" ht="40.5" x14ac:dyDescent="0.3">
      <c r="E68" s="15" t="s">
        <v>193</v>
      </c>
      <c r="G68" s="12"/>
    </row>
    <row r="69" spans="5:8" ht="24.75" customHeight="1" x14ac:dyDescent="0.3">
      <c r="E69" s="2" t="s">
        <v>482</v>
      </c>
      <c r="G69" s="12"/>
    </row>
    <row r="70" spans="5:8" x14ac:dyDescent="0.3">
      <c r="E70" s="2" t="s">
        <v>198</v>
      </c>
      <c r="G70" s="12"/>
    </row>
    <row r="71" spans="5:8" x14ac:dyDescent="0.3">
      <c r="E71" s="2" t="s">
        <v>354</v>
      </c>
      <c r="G71" s="12"/>
    </row>
    <row r="72" spans="5:8" x14ac:dyDescent="0.3">
      <c r="E72" s="2" t="s">
        <v>56</v>
      </c>
      <c r="G72" s="12"/>
    </row>
    <row r="73" spans="5:8" x14ac:dyDescent="0.3">
      <c r="E73" s="1" t="s">
        <v>353</v>
      </c>
      <c r="F73" s="1" t="s">
        <v>7</v>
      </c>
      <c r="G73" s="12">
        <v>30000</v>
      </c>
      <c r="H73" s="14" t="s">
        <v>8</v>
      </c>
    </row>
    <row r="74" spans="5:8" ht="40.5" x14ac:dyDescent="0.3">
      <c r="E74" s="15" t="s">
        <v>194</v>
      </c>
      <c r="G74" s="12"/>
    </row>
    <row r="75" spans="5:8" x14ac:dyDescent="0.3">
      <c r="E75" s="2" t="s">
        <v>482</v>
      </c>
      <c r="G75" s="12"/>
    </row>
    <row r="76" spans="5:8" x14ac:dyDescent="0.3">
      <c r="E76" s="2" t="s">
        <v>198</v>
      </c>
      <c r="G76" s="12"/>
    </row>
    <row r="77" spans="5:8" x14ac:dyDescent="0.3">
      <c r="E77" s="2" t="s">
        <v>481</v>
      </c>
      <c r="G77" s="12"/>
    </row>
    <row r="78" spans="5:8" x14ac:dyDescent="0.3">
      <c r="E78" s="2" t="s">
        <v>56</v>
      </c>
      <c r="G78" s="12"/>
    </row>
    <row r="79" spans="5:8" x14ac:dyDescent="0.3">
      <c r="E79" s="2"/>
      <c r="G79" s="12"/>
      <c r="H79" s="13">
        <v>72</v>
      </c>
    </row>
    <row r="80" spans="5:8" x14ac:dyDescent="0.3">
      <c r="E80" s="2"/>
      <c r="G80" s="12"/>
    </row>
    <row r="81" spans="2:8" x14ac:dyDescent="0.3">
      <c r="E81" s="1" t="s">
        <v>271</v>
      </c>
      <c r="F81" s="1" t="s">
        <v>7</v>
      </c>
      <c r="G81" s="12">
        <v>20000</v>
      </c>
      <c r="H81" s="1" t="s">
        <v>8</v>
      </c>
    </row>
    <row r="82" spans="2:8" ht="60.75" x14ac:dyDescent="0.3">
      <c r="E82" s="15" t="s">
        <v>195</v>
      </c>
      <c r="G82" s="12"/>
    </row>
    <row r="83" spans="2:8" x14ac:dyDescent="0.3">
      <c r="E83" s="2" t="s">
        <v>482</v>
      </c>
      <c r="G83" s="12"/>
    </row>
    <row r="84" spans="2:8" x14ac:dyDescent="0.3">
      <c r="E84" s="2" t="s">
        <v>198</v>
      </c>
      <c r="G84" s="12"/>
    </row>
    <row r="85" spans="2:8" x14ac:dyDescent="0.3">
      <c r="E85" s="2" t="s">
        <v>483</v>
      </c>
      <c r="G85" s="12"/>
    </row>
    <row r="86" spans="2:8" x14ac:dyDescent="0.3">
      <c r="E86" s="2" t="s">
        <v>56</v>
      </c>
      <c r="G86" s="12"/>
    </row>
    <row r="87" spans="2:8" x14ac:dyDescent="0.3">
      <c r="E87" s="2" t="s">
        <v>55</v>
      </c>
      <c r="F87" s="1" t="s">
        <v>7</v>
      </c>
      <c r="G87" s="12">
        <v>180000</v>
      </c>
      <c r="H87" s="14" t="s">
        <v>8</v>
      </c>
    </row>
    <row r="88" spans="2:8" x14ac:dyDescent="0.3">
      <c r="E88" s="2" t="s">
        <v>54</v>
      </c>
      <c r="G88" s="12"/>
    </row>
    <row r="89" spans="2:8" ht="88.5" customHeight="1" x14ac:dyDescent="0.3">
      <c r="E89" s="15" t="s">
        <v>281</v>
      </c>
      <c r="G89" s="12"/>
    </row>
    <row r="90" spans="2:8" x14ac:dyDescent="0.3">
      <c r="E90" s="2" t="s">
        <v>259</v>
      </c>
      <c r="G90" s="12"/>
    </row>
    <row r="91" spans="2:8" x14ac:dyDescent="0.3">
      <c r="B91" s="25"/>
      <c r="C91" s="25"/>
      <c r="G91" s="12"/>
    </row>
    <row r="92" spans="2:8" x14ac:dyDescent="0.3">
      <c r="C92" s="2" t="s">
        <v>59</v>
      </c>
      <c r="F92" s="1" t="s">
        <v>7</v>
      </c>
      <c r="G92" s="12">
        <v>35000</v>
      </c>
      <c r="H92" s="11" t="s">
        <v>8</v>
      </c>
    </row>
    <row r="93" spans="2:8" x14ac:dyDescent="0.3">
      <c r="C93" s="2"/>
      <c r="D93" s="2" t="s">
        <v>99</v>
      </c>
      <c r="E93" s="2"/>
      <c r="F93" s="1" t="s">
        <v>7</v>
      </c>
      <c r="G93" s="12">
        <v>35000</v>
      </c>
      <c r="H93" s="14" t="s">
        <v>8</v>
      </c>
    </row>
    <row r="94" spans="2:8" ht="40.5" x14ac:dyDescent="0.3">
      <c r="E94" s="15" t="s">
        <v>272</v>
      </c>
      <c r="G94" s="12"/>
    </row>
    <row r="95" spans="2:8" x14ac:dyDescent="0.3">
      <c r="E95" s="2" t="s">
        <v>482</v>
      </c>
      <c r="G95" s="12"/>
    </row>
    <row r="96" spans="2:8" ht="26.25" customHeight="1" x14ac:dyDescent="0.3">
      <c r="E96" s="2" t="s">
        <v>198</v>
      </c>
      <c r="G96" s="12"/>
    </row>
    <row r="97" spans="2:9" ht="27" customHeight="1" x14ac:dyDescent="0.3">
      <c r="E97" s="2" t="s">
        <v>484</v>
      </c>
      <c r="G97" s="12"/>
    </row>
    <row r="98" spans="2:9" x14ac:dyDescent="0.3">
      <c r="E98" s="2" t="s">
        <v>259</v>
      </c>
      <c r="G98" s="12"/>
    </row>
    <row r="99" spans="2:9" x14ac:dyDescent="0.3">
      <c r="E99" s="21"/>
      <c r="G99" s="12"/>
    </row>
    <row r="100" spans="2:9" x14ac:dyDescent="0.3">
      <c r="E100" s="21"/>
      <c r="G100" s="12"/>
    </row>
    <row r="101" spans="2:9" x14ac:dyDescent="0.3">
      <c r="E101" s="21"/>
      <c r="G101" s="12"/>
    </row>
    <row r="102" spans="2:9" x14ac:dyDescent="0.3">
      <c r="E102" s="21"/>
      <c r="G102" s="12"/>
    </row>
    <row r="103" spans="2:9" x14ac:dyDescent="0.3">
      <c r="E103" s="21"/>
      <c r="G103" s="12"/>
    </row>
    <row r="104" spans="2:9" x14ac:dyDescent="0.3">
      <c r="E104" s="21"/>
      <c r="G104" s="12"/>
    </row>
    <row r="105" spans="2:9" ht="26.25" customHeight="1" x14ac:dyDescent="0.3">
      <c r="E105" s="21"/>
      <c r="G105" s="12"/>
      <c r="H105" s="13">
        <v>73</v>
      </c>
    </row>
    <row r="106" spans="2:9" x14ac:dyDescent="0.3">
      <c r="B106" s="25" t="s">
        <v>73</v>
      </c>
      <c r="C106" s="25"/>
      <c r="D106" s="26"/>
      <c r="E106" s="26"/>
      <c r="F106" s="27" t="s">
        <v>10</v>
      </c>
      <c r="G106" s="6">
        <v>3200000</v>
      </c>
      <c r="H106" s="2" t="s">
        <v>8</v>
      </c>
      <c r="I106" s="2"/>
    </row>
    <row r="107" spans="2:9" x14ac:dyDescent="0.3">
      <c r="C107" s="2" t="s">
        <v>74</v>
      </c>
      <c r="F107" s="5" t="s">
        <v>10</v>
      </c>
      <c r="G107" s="6">
        <v>3200000</v>
      </c>
      <c r="H107" s="2" t="s">
        <v>8</v>
      </c>
      <c r="I107" s="2"/>
    </row>
    <row r="108" spans="2:9" x14ac:dyDescent="0.3">
      <c r="C108" s="2"/>
      <c r="D108" s="2" t="s">
        <v>269</v>
      </c>
      <c r="F108" s="2" t="s">
        <v>7</v>
      </c>
      <c r="G108" s="6">
        <v>3200000</v>
      </c>
      <c r="H108" s="2" t="s">
        <v>8</v>
      </c>
    </row>
    <row r="109" spans="2:9" x14ac:dyDescent="0.3">
      <c r="C109" s="2"/>
      <c r="E109" s="1" t="s">
        <v>270</v>
      </c>
      <c r="F109" s="1" t="s">
        <v>7</v>
      </c>
      <c r="G109" s="12">
        <v>3200000</v>
      </c>
      <c r="H109" s="1" t="s">
        <v>8</v>
      </c>
    </row>
    <row r="110" spans="2:9" x14ac:dyDescent="0.3">
      <c r="C110" s="2"/>
      <c r="E110" s="1" t="s">
        <v>539</v>
      </c>
      <c r="G110" s="12"/>
    </row>
    <row r="111" spans="2:9" x14ac:dyDescent="0.3">
      <c r="C111" s="2"/>
      <c r="E111" s="1" t="s">
        <v>540</v>
      </c>
      <c r="G111" s="12"/>
    </row>
    <row r="112" spans="2:9" x14ac:dyDescent="0.3">
      <c r="C112" s="2"/>
      <c r="E112" s="1" t="s">
        <v>541</v>
      </c>
      <c r="G112" s="12"/>
    </row>
    <row r="113" spans="2:8" x14ac:dyDescent="0.3">
      <c r="C113" s="2"/>
      <c r="E113" s="1" t="s">
        <v>485</v>
      </c>
      <c r="G113" s="12"/>
    </row>
    <row r="114" spans="2:8" x14ac:dyDescent="0.3">
      <c r="C114" s="2"/>
      <c r="E114" s="21" t="s">
        <v>359</v>
      </c>
      <c r="G114" s="12"/>
    </row>
    <row r="116" spans="2:8" x14ac:dyDescent="0.3">
      <c r="B116" s="25" t="s">
        <v>75</v>
      </c>
      <c r="C116" s="26"/>
      <c r="D116" s="26"/>
      <c r="E116" s="26"/>
      <c r="F116" s="27" t="s">
        <v>10</v>
      </c>
      <c r="G116" s="12">
        <v>40000</v>
      </c>
      <c r="H116" s="29" t="s">
        <v>8</v>
      </c>
    </row>
    <row r="117" spans="2:8" x14ac:dyDescent="0.3">
      <c r="C117" s="2" t="s">
        <v>76</v>
      </c>
      <c r="D117" s="2"/>
      <c r="F117" s="2" t="s">
        <v>10</v>
      </c>
      <c r="G117" s="12">
        <v>40000</v>
      </c>
      <c r="H117" s="7" t="s">
        <v>8</v>
      </c>
    </row>
    <row r="118" spans="2:8" x14ac:dyDescent="0.3">
      <c r="D118" s="2" t="s">
        <v>77</v>
      </c>
      <c r="F118" s="1" t="s">
        <v>7</v>
      </c>
      <c r="G118" s="12">
        <v>40000</v>
      </c>
      <c r="H118" s="14" t="s">
        <v>8</v>
      </c>
    </row>
    <row r="119" spans="2:8" x14ac:dyDescent="0.3">
      <c r="E119" s="1" t="s">
        <v>78</v>
      </c>
      <c r="F119" s="1" t="s">
        <v>7</v>
      </c>
      <c r="G119" s="12">
        <v>40000</v>
      </c>
      <c r="H119" s="14" t="s">
        <v>8</v>
      </c>
    </row>
    <row r="120" spans="2:8" x14ac:dyDescent="0.3">
      <c r="E120" s="1" t="s">
        <v>100</v>
      </c>
      <c r="G120" s="12"/>
    </row>
    <row r="121" spans="2:8" ht="40.5" x14ac:dyDescent="0.3">
      <c r="E121" s="15" t="s">
        <v>196</v>
      </c>
      <c r="G121" s="12"/>
    </row>
    <row r="122" spans="2:8" x14ac:dyDescent="0.3">
      <c r="D122" s="2"/>
      <c r="E122" s="2" t="s">
        <v>482</v>
      </c>
      <c r="G122" s="12"/>
    </row>
    <row r="123" spans="2:8" x14ac:dyDescent="0.3">
      <c r="E123" s="2" t="s">
        <v>198</v>
      </c>
      <c r="G123" s="12"/>
    </row>
    <row r="124" spans="2:8" x14ac:dyDescent="0.3">
      <c r="E124" s="2" t="s">
        <v>486</v>
      </c>
      <c r="G124" s="12"/>
    </row>
    <row r="125" spans="2:8" x14ac:dyDescent="0.3">
      <c r="E125" s="2" t="s">
        <v>56</v>
      </c>
      <c r="G125" s="12"/>
    </row>
    <row r="130" spans="3:8" x14ac:dyDescent="0.3">
      <c r="G130" s="12"/>
    </row>
    <row r="131" spans="3:8" x14ac:dyDescent="0.3">
      <c r="C131" s="2"/>
      <c r="G131" s="12"/>
    </row>
    <row r="132" spans="3:8" x14ac:dyDescent="0.3">
      <c r="G132" s="12"/>
    </row>
    <row r="133" spans="3:8" x14ac:dyDescent="0.3">
      <c r="G133" s="12"/>
      <c r="H133" s="14"/>
    </row>
    <row r="134" spans="3:8" x14ac:dyDescent="0.3">
      <c r="G134" s="12"/>
    </row>
    <row r="135" spans="3:8" x14ac:dyDescent="0.3">
      <c r="G135" s="12"/>
    </row>
    <row r="136" spans="3:8" x14ac:dyDescent="0.3">
      <c r="G136" s="12"/>
    </row>
    <row r="137" spans="3:8" x14ac:dyDescent="0.3">
      <c r="G137" s="12"/>
    </row>
    <row r="138" spans="3:8" x14ac:dyDescent="0.3">
      <c r="G138" s="12"/>
    </row>
    <row r="139" spans="3:8" x14ac:dyDescent="0.3">
      <c r="G139" s="12"/>
    </row>
    <row r="140" spans="3:8" x14ac:dyDescent="0.3">
      <c r="G140" s="12"/>
    </row>
    <row r="141" spans="3:8" x14ac:dyDescent="0.3">
      <c r="D141" s="2"/>
      <c r="G141" s="12"/>
      <c r="H141" s="14"/>
    </row>
    <row r="142" spans="3:8" x14ac:dyDescent="0.3">
      <c r="G142" s="12"/>
    </row>
    <row r="143" spans="3:8" x14ac:dyDescent="0.3">
      <c r="G143" s="12"/>
    </row>
    <row r="144" spans="3:8" x14ac:dyDescent="0.3">
      <c r="G144" s="12"/>
    </row>
    <row r="145" spans="3:8" x14ac:dyDescent="0.3">
      <c r="G145" s="12"/>
    </row>
    <row r="146" spans="3:8" x14ac:dyDescent="0.3">
      <c r="G146" s="12"/>
    </row>
    <row r="147" spans="3:8" x14ac:dyDescent="0.3">
      <c r="G147" s="12"/>
    </row>
    <row r="148" spans="3:8" x14ac:dyDescent="0.3">
      <c r="E148" s="17"/>
      <c r="G148" s="12"/>
    </row>
    <row r="149" spans="3:8" x14ac:dyDescent="0.3">
      <c r="D149" s="2"/>
      <c r="G149" s="12"/>
      <c r="H149" s="14"/>
    </row>
    <row r="150" spans="3:8" x14ac:dyDescent="0.3">
      <c r="G150" s="12"/>
    </row>
    <row r="151" spans="3:8" x14ac:dyDescent="0.3">
      <c r="G151" s="12"/>
    </row>
    <row r="152" spans="3:8" x14ac:dyDescent="0.3">
      <c r="G152" s="12"/>
    </row>
    <row r="153" spans="3:8" x14ac:dyDescent="0.3">
      <c r="G153" s="12"/>
    </row>
    <row r="154" spans="3:8" x14ac:dyDescent="0.3">
      <c r="E154" s="17"/>
      <c r="G154" s="12"/>
    </row>
    <row r="155" spans="3:8" x14ac:dyDescent="0.3">
      <c r="C155" s="2"/>
      <c r="D155" s="2"/>
      <c r="G155" s="12"/>
      <c r="H155" s="14"/>
    </row>
    <row r="156" spans="3:8" x14ac:dyDescent="0.3">
      <c r="G156" s="12"/>
    </row>
    <row r="157" spans="3:8" x14ac:dyDescent="0.3">
      <c r="G157" s="12"/>
    </row>
    <row r="158" spans="3:8" x14ac:dyDescent="0.3">
      <c r="G158" s="12"/>
    </row>
    <row r="159" spans="3:8" x14ac:dyDescent="0.3">
      <c r="E159" s="17"/>
      <c r="G159" s="12"/>
    </row>
    <row r="160" spans="3:8" x14ac:dyDescent="0.3">
      <c r="G160" s="12"/>
    </row>
    <row r="161" spans="3:8" x14ac:dyDescent="0.3">
      <c r="G161" s="12"/>
    </row>
    <row r="162" spans="3:8" x14ac:dyDescent="0.3">
      <c r="G162" s="12"/>
    </row>
    <row r="163" spans="3:8" x14ac:dyDescent="0.3">
      <c r="G163" s="12"/>
    </row>
    <row r="164" spans="3:8" x14ac:dyDescent="0.3">
      <c r="D164" s="2"/>
      <c r="G164" s="12"/>
      <c r="H164" s="14"/>
    </row>
    <row r="165" spans="3:8" x14ac:dyDescent="0.3">
      <c r="G165" s="12"/>
    </row>
    <row r="166" spans="3:8" x14ac:dyDescent="0.3">
      <c r="C166" s="2"/>
      <c r="G166" s="12"/>
    </row>
    <row r="167" spans="3:8" x14ac:dyDescent="0.3">
      <c r="E167" s="17"/>
      <c r="G167" s="12"/>
    </row>
    <row r="168" spans="3:8" x14ac:dyDescent="0.3">
      <c r="D168" s="2"/>
      <c r="G168" s="12"/>
      <c r="H168" s="14"/>
    </row>
    <row r="169" spans="3:8" x14ac:dyDescent="0.3">
      <c r="G169" s="12"/>
    </row>
    <row r="170" spans="3:8" x14ac:dyDescent="0.3">
      <c r="G170" s="12"/>
    </row>
    <row r="171" spans="3:8" x14ac:dyDescent="0.3">
      <c r="C171" s="2"/>
      <c r="G171" s="12"/>
    </row>
    <row r="172" spans="3:8" x14ac:dyDescent="0.3">
      <c r="E172" s="17"/>
      <c r="G172" s="12"/>
    </row>
    <row r="173" spans="3:8" x14ac:dyDescent="0.3">
      <c r="G173" s="12"/>
    </row>
    <row r="174" spans="3:8" x14ac:dyDescent="0.3">
      <c r="G174" s="12"/>
    </row>
    <row r="175" spans="3:8" x14ac:dyDescent="0.3">
      <c r="C175" s="2"/>
      <c r="G175" s="12"/>
      <c r="H175" s="14"/>
    </row>
    <row r="176" spans="3:8" x14ac:dyDescent="0.3">
      <c r="G176" s="12"/>
    </row>
    <row r="177" spans="2:8" x14ac:dyDescent="0.3">
      <c r="G177" s="12"/>
    </row>
    <row r="178" spans="2:8" x14ac:dyDescent="0.3">
      <c r="G178" s="12"/>
    </row>
    <row r="179" spans="2:8" x14ac:dyDescent="0.3">
      <c r="E179" s="17"/>
      <c r="G179" s="12"/>
    </row>
    <row r="180" spans="2:8" x14ac:dyDescent="0.3">
      <c r="D180" s="8"/>
      <c r="G180" s="12"/>
      <c r="H180" s="14"/>
    </row>
    <row r="181" spans="2:8" x14ac:dyDescent="0.3">
      <c r="G181" s="12"/>
    </row>
    <row r="182" spans="2:8" x14ac:dyDescent="0.3">
      <c r="B182" s="2"/>
      <c r="C182" s="2"/>
      <c r="E182" s="19"/>
      <c r="G182" s="12"/>
    </row>
    <row r="183" spans="2:8" x14ac:dyDescent="0.3">
      <c r="E183" s="17"/>
      <c r="G183" s="12"/>
    </row>
    <row r="184" spans="2:8" x14ac:dyDescent="0.3">
      <c r="G184" s="12"/>
      <c r="H184" s="14"/>
    </row>
    <row r="185" spans="2:8" x14ac:dyDescent="0.3">
      <c r="G185" s="12"/>
    </row>
    <row r="186" spans="2:8" x14ac:dyDescent="0.3">
      <c r="C186" s="2"/>
      <c r="E186" s="17"/>
      <c r="G186" s="12"/>
    </row>
    <row r="187" spans="2:8" x14ac:dyDescent="0.3">
      <c r="G187" s="12"/>
    </row>
    <row r="188" spans="2:8" x14ac:dyDescent="0.3">
      <c r="G188" s="12"/>
    </row>
    <row r="189" spans="2:8" x14ac:dyDescent="0.3">
      <c r="G189" s="12"/>
    </row>
    <row r="190" spans="2:8" x14ac:dyDescent="0.3">
      <c r="G190" s="12"/>
    </row>
    <row r="191" spans="2:8" x14ac:dyDescent="0.3">
      <c r="G191" s="12"/>
      <c r="H191" s="14"/>
    </row>
    <row r="192" spans="2:8" x14ac:dyDescent="0.3">
      <c r="G192" s="12"/>
    </row>
    <row r="193" spans="2:8" x14ac:dyDescent="0.3">
      <c r="B193" s="2"/>
      <c r="G193" s="12"/>
    </row>
    <row r="194" spans="2:8" x14ac:dyDescent="0.3">
      <c r="C194" s="2"/>
      <c r="E194" s="17"/>
      <c r="G194" s="12"/>
    </row>
    <row r="195" spans="2:8" x14ac:dyDescent="0.3">
      <c r="G195" s="12"/>
      <c r="H195" s="14"/>
    </row>
    <row r="196" spans="2:8" x14ac:dyDescent="0.3">
      <c r="G196" s="12"/>
    </row>
    <row r="197" spans="2:8" x14ac:dyDescent="0.3">
      <c r="G197" s="12"/>
    </row>
    <row r="198" spans="2:8" x14ac:dyDescent="0.3">
      <c r="G198" s="12"/>
    </row>
    <row r="199" spans="2:8" x14ac:dyDescent="0.3">
      <c r="B199" s="2"/>
      <c r="E199" s="19"/>
      <c r="G199" s="12"/>
    </row>
    <row r="200" spans="2:8" x14ac:dyDescent="0.3">
      <c r="C200" s="2"/>
      <c r="E200" s="17"/>
      <c r="G200" s="12"/>
    </row>
    <row r="201" spans="2:8" x14ac:dyDescent="0.3">
      <c r="G201" s="12"/>
    </row>
    <row r="202" spans="2:8" x14ac:dyDescent="0.3">
      <c r="G202" s="12"/>
    </row>
    <row r="203" spans="2:8" x14ac:dyDescent="0.3">
      <c r="G203" s="12"/>
    </row>
    <row r="204" spans="2:8" x14ac:dyDescent="0.3">
      <c r="D204" s="2"/>
      <c r="G204" s="12"/>
      <c r="H204" s="14"/>
    </row>
    <row r="205" spans="2:8" x14ac:dyDescent="0.3">
      <c r="G205" s="12"/>
    </row>
    <row r="206" spans="2:8" x14ac:dyDescent="0.3">
      <c r="G206" s="12"/>
    </row>
    <row r="207" spans="2:8" x14ac:dyDescent="0.3">
      <c r="G207" s="12"/>
    </row>
    <row r="208" spans="2:8" x14ac:dyDescent="0.3">
      <c r="G208" s="12"/>
    </row>
    <row r="209" spans="1:8" x14ac:dyDescent="0.3">
      <c r="G209" s="12"/>
    </row>
    <row r="210" spans="1:8" x14ac:dyDescent="0.3">
      <c r="D210" s="2"/>
      <c r="G210" s="12"/>
    </row>
    <row r="211" spans="1:8" x14ac:dyDescent="0.3">
      <c r="G211" s="12"/>
      <c r="H211" s="14"/>
    </row>
    <row r="212" spans="1:8" x14ac:dyDescent="0.3">
      <c r="G212" s="12"/>
    </row>
    <row r="213" spans="1:8" x14ac:dyDescent="0.3">
      <c r="A213" s="2"/>
      <c r="G213" s="12"/>
    </row>
    <row r="214" spans="1:8" x14ac:dyDescent="0.3">
      <c r="B214" s="2"/>
      <c r="E214" s="2"/>
      <c r="G214" s="12"/>
    </row>
    <row r="215" spans="1:8" x14ac:dyDescent="0.3">
      <c r="C215" s="2"/>
      <c r="E215" s="2"/>
      <c r="G215" s="12"/>
    </row>
    <row r="216" spans="1:8" x14ac:dyDescent="0.3">
      <c r="E216" s="17"/>
      <c r="G216" s="12"/>
    </row>
    <row r="217" spans="1:8" x14ac:dyDescent="0.3">
      <c r="G217" s="12"/>
    </row>
    <row r="218" spans="1:8" x14ac:dyDescent="0.3">
      <c r="G218" s="12"/>
    </row>
    <row r="219" spans="1:8" x14ac:dyDescent="0.3">
      <c r="G219" s="12"/>
    </row>
    <row r="220" spans="1:8" x14ac:dyDescent="0.3">
      <c r="G220" s="12"/>
    </row>
    <row r="221" spans="1:8" x14ac:dyDescent="0.3">
      <c r="G221" s="12"/>
    </row>
    <row r="222" spans="1:8" x14ac:dyDescent="0.3">
      <c r="G222" s="12"/>
    </row>
    <row r="223" spans="1:8" x14ac:dyDescent="0.3">
      <c r="G223" s="12"/>
    </row>
    <row r="224" spans="1:8" x14ac:dyDescent="0.3">
      <c r="G224" s="12"/>
    </row>
    <row r="225" spans="2:8" x14ac:dyDescent="0.3">
      <c r="D225" s="2"/>
      <c r="E225" s="2"/>
      <c r="G225" s="12"/>
    </row>
    <row r="226" spans="2:8" x14ac:dyDescent="0.3">
      <c r="B226" s="2"/>
      <c r="D226" s="2"/>
      <c r="E226" s="2"/>
      <c r="G226" s="12"/>
    </row>
    <row r="227" spans="2:8" x14ac:dyDescent="0.3">
      <c r="C227" s="2"/>
      <c r="D227" s="2"/>
      <c r="G227" s="12"/>
    </row>
    <row r="228" spans="2:8" x14ac:dyDescent="0.3">
      <c r="D228" s="2"/>
      <c r="G228" s="12"/>
    </row>
    <row r="229" spans="2:8" x14ac:dyDescent="0.3">
      <c r="G229" s="12"/>
      <c r="H229" s="14"/>
    </row>
    <row r="230" spans="2:8" x14ac:dyDescent="0.3">
      <c r="G230" s="12"/>
    </row>
    <row r="231" spans="2:8" x14ac:dyDescent="0.3">
      <c r="G231" s="12"/>
    </row>
    <row r="232" spans="2:8" x14ac:dyDescent="0.3">
      <c r="G232" s="12"/>
    </row>
    <row r="233" spans="2:8" x14ac:dyDescent="0.3">
      <c r="G233" s="12"/>
    </row>
    <row r="234" spans="2:8" x14ac:dyDescent="0.3">
      <c r="E234" s="2"/>
      <c r="G234" s="12"/>
    </row>
    <row r="235" spans="2:8" x14ac:dyDescent="0.3">
      <c r="G235" s="12"/>
    </row>
    <row r="236" spans="2:8" x14ac:dyDescent="0.3">
      <c r="G236" s="12"/>
    </row>
    <row r="237" spans="2:8" x14ac:dyDescent="0.3">
      <c r="G237" s="12"/>
    </row>
    <row r="238" spans="2:8" x14ac:dyDescent="0.3">
      <c r="G238" s="12"/>
    </row>
    <row r="239" spans="2:8" x14ac:dyDescent="0.3">
      <c r="G239" s="12"/>
    </row>
    <row r="240" spans="2:8" x14ac:dyDescent="0.3">
      <c r="G240" s="12"/>
    </row>
    <row r="241" spans="1:8" x14ac:dyDescent="0.3">
      <c r="G241" s="12"/>
    </row>
    <row r="242" spans="1:8" x14ac:dyDescent="0.3">
      <c r="G242" s="12"/>
    </row>
    <row r="243" spans="1:8" x14ac:dyDescent="0.3">
      <c r="G243" s="12"/>
    </row>
    <row r="244" spans="1:8" x14ac:dyDescent="0.3">
      <c r="A244" s="2"/>
      <c r="G244" s="12"/>
    </row>
    <row r="245" spans="1:8" x14ac:dyDescent="0.3">
      <c r="B245" s="2"/>
      <c r="G245" s="12"/>
    </row>
    <row r="246" spans="1:8" x14ac:dyDescent="0.3">
      <c r="C246" s="2"/>
    </row>
    <row r="247" spans="1:8" x14ac:dyDescent="0.3">
      <c r="H247" s="14"/>
    </row>
    <row r="249" spans="1:8" x14ac:dyDescent="0.3">
      <c r="E249" s="2"/>
    </row>
    <row r="250" spans="1:8" x14ac:dyDescent="0.3">
      <c r="H250" s="14"/>
    </row>
    <row r="252" spans="1:8" x14ac:dyDescent="0.3">
      <c r="E252" s="2"/>
    </row>
    <row r="253" spans="1:8" x14ac:dyDescent="0.3">
      <c r="H253" s="14"/>
    </row>
    <row r="256" spans="1:8" x14ac:dyDescent="0.3">
      <c r="E256" s="2"/>
    </row>
    <row r="257" spans="3:8" x14ac:dyDescent="0.3">
      <c r="H257" s="14"/>
    </row>
    <row r="259" spans="3:8" x14ac:dyDescent="0.3">
      <c r="E259" s="2"/>
    </row>
    <row r="260" spans="3:8" x14ac:dyDescent="0.3">
      <c r="H260" s="14"/>
    </row>
    <row r="262" spans="3:8" x14ac:dyDescent="0.3">
      <c r="E262" s="2"/>
    </row>
    <row r="264" spans="3:8" x14ac:dyDescent="0.3">
      <c r="C264" s="2"/>
    </row>
    <row r="265" spans="3:8" x14ac:dyDescent="0.3">
      <c r="D265" s="2"/>
      <c r="E265" s="2"/>
    </row>
    <row r="266" spans="3:8" x14ac:dyDescent="0.3">
      <c r="D266" s="2"/>
      <c r="E266" s="2"/>
    </row>
    <row r="267" spans="3:8" x14ac:dyDescent="0.3">
      <c r="H267" s="14"/>
    </row>
    <row r="269" spans="3:8" x14ac:dyDescent="0.3">
      <c r="E269" s="2"/>
    </row>
    <row r="275" spans="4:8" x14ac:dyDescent="0.3">
      <c r="D275" s="2"/>
      <c r="H275" s="14"/>
    </row>
    <row r="279" spans="4:8" x14ac:dyDescent="0.3">
      <c r="E279" s="2"/>
    </row>
    <row r="280" spans="4:8" x14ac:dyDescent="0.3">
      <c r="D280" s="2"/>
      <c r="H280" s="14"/>
    </row>
    <row r="283" spans="4:8" x14ac:dyDescent="0.3">
      <c r="E283" s="2"/>
    </row>
    <row r="284" spans="4:8" x14ac:dyDescent="0.3">
      <c r="D284" s="2"/>
      <c r="H284" s="14"/>
    </row>
    <row r="287" spans="4:8" x14ac:dyDescent="0.3">
      <c r="E287" s="2"/>
    </row>
    <row r="288" spans="4:8" x14ac:dyDescent="0.3">
      <c r="D288" s="2"/>
      <c r="H288" s="14"/>
    </row>
    <row r="290" spans="3:8" x14ac:dyDescent="0.3">
      <c r="E290" s="19"/>
    </row>
    <row r="291" spans="3:8" x14ac:dyDescent="0.3">
      <c r="E291" s="2"/>
    </row>
    <row r="292" spans="3:8" x14ac:dyDescent="0.3">
      <c r="C292" s="2"/>
    </row>
    <row r="293" spans="3:8" x14ac:dyDescent="0.3">
      <c r="D293" s="2"/>
      <c r="E293" s="2"/>
    </row>
    <row r="294" spans="3:8" x14ac:dyDescent="0.3">
      <c r="D294" s="2"/>
      <c r="E294" s="2"/>
    </row>
    <row r="295" spans="3:8" x14ac:dyDescent="0.3">
      <c r="E295" s="2"/>
      <c r="H295" s="14"/>
    </row>
    <row r="296" spans="3:8" x14ac:dyDescent="0.3">
      <c r="E296" s="2"/>
    </row>
    <row r="302" spans="3:8" x14ac:dyDescent="0.3">
      <c r="E302" s="17"/>
    </row>
    <row r="306" spans="3:8" x14ac:dyDescent="0.3">
      <c r="E306" s="2"/>
      <c r="H306" s="14"/>
    </row>
    <row r="308" spans="3:8" x14ac:dyDescent="0.3">
      <c r="C308" s="2"/>
    </row>
    <row r="309" spans="3:8" x14ac:dyDescent="0.3">
      <c r="D309" s="2"/>
    </row>
    <row r="310" spans="3:8" x14ac:dyDescent="0.3">
      <c r="D310" s="2"/>
    </row>
    <row r="311" spans="3:8" x14ac:dyDescent="0.3">
      <c r="E311" s="17"/>
    </row>
    <row r="313" spans="3:8" x14ac:dyDescent="0.3">
      <c r="C313" s="2"/>
    </row>
    <row r="314" spans="3:8" x14ac:dyDescent="0.3">
      <c r="D314" s="2"/>
      <c r="H314" s="14"/>
    </row>
    <row r="321" spans="3:8" x14ac:dyDescent="0.3">
      <c r="E321" s="17"/>
    </row>
    <row r="322" spans="3:8" x14ac:dyDescent="0.3">
      <c r="D322" s="2"/>
      <c r="H322" s="14"/>
    </row>
    <row r="326" spans="3:8" x14ac:dyDescent="0.3">
      <c r="E326" s="17"/>
    </row>
    <row r="327" spans="3:8" x14ac:dyDescent="0.3">
      <c r="E327" s="17"/>
    </row>
    <row r="335" spans="3:8" x14ac:dyDescent="0.3">
      <c r="C335" s="2"/>
    </row>
    <row r="339" spans="4:5" x14ac:dyDescent="0.3">
      <c r="D339" s="2"/>
    </row>
    <row r="342" spans="4:5" x14ac:dyDescent="0.3">
      <c r="E342" s="17"/>
    </row>
  </sheetData>
  <mergeCells count="5">
    <mergeCell ref="A2:I2"/>
    <mergeCell ref="A3:I3"/>
    <mergeCell ref="A4:I4"/>
    <mergeCell ref="A5:I5"/>
    <mergeCell ref="A6:H6"/>
  </mergeCells>
  <pageMargins left="0.7" right="0.53"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3"/>
  <sheetViews>
    <sheetView topLeftCell="B102" workbookViewId="0">
      <selection activeCell="B1" sqref="A1:I117"/>
    </sheetView>
  </sheetViews>
  <sheetFormatPr defaultRowHeight="20.25" x14ac:dyDescent="0.3"/>
  <cols>
    <col min="1" max="1" width="6" style="1" customWidth="1"/>
    <col min="2" max="2" width="3.875" style="1" customWidth="1"/>
    <col min="3" max="4" width="3.5" style="1" customWidth="1"/>
    <col min="5" max="5" width="44.75" style="1" customWidth="1"/>
    <col min="6" max="6" width="6" style="1" customWidth="1"/>
    <col min="7" max="7" width="13.375" style="1" customWidth="1"/>
    <col min="8" max="8" width="5.125" style="1" customWidth="1"/>
    <col min="9" max="9" width="0.125" style="1" customWidth="1"/>
    <col min="10" max="10" width="7.875" style="1" customWidth="1"/>
    <col min="11" max="11" width="5.875" style="1" customWidth="1"/>
    <col min="12" max="12" width="9" style="1" customWidth="1"/>
    <col min="13" max="16384" width="9" style="1"/>
  </cols>
  <sheetData>
    <row r="1" spans="1:19" x14ac:dyDescent="0.3">
      <c r="H1" s="13">
        <v>74</v>
      </c>
    </row>
    <row r="2" spans="1:19" x14ac:dyDescent="0.3">
      <c r="A2" s="77" t="s">
        <v>0</v>
      </c>
      <c r="B2" s="77"/>
      <c r="C2" s="77"/>
      <c r="D2" s="77"/>
      <c r="E2" s="77"/>
      <c r="F2" s="77"/>
      <c r="G2" s="77"/>
      <c r="H2" s="77"/>
      <c r="I2" s="77"/>
    </row>
    <row r="3" spans="1:19" x14ac:dyDescent="0.3">
      <c r="A3" s="77" t="s">
        <v>9</v>
      </c>
      <c r="B3" s="77"/>
      <c r="C3" s="77"/>
      <c r="D3" s="77"/>
      <c r="E3" s="77"/>
      <c r="F3" s="77"/>
      <c r="G3" s="77"/>
      <c r="H3" s="77"/>
      <c r="I3" s="77"/>
    </row>
    <row r="4" spans="1:19" x14ac:dyDescent="0.3">
      <c r="A4" s="77" t="s">
        <v>1</v>
      </c>
      <c r="B4" s="77"/>
      <c r="C4" s="77"/>
      <c r="D4" s="77"/>
      <c r="E4" s="77"/>
      <c r="F4" s="77"/>
      <c r="G4" s="77"/>
      <c r="H4" s="77"/>
      <c r="I4" s="77"/>
    </row>
    <row r="5" spans="1:19" x14ac:dyDescent="0.3">
      <c r="A5" s="77" t="s">
        <v>2</v>
      </c>
      <c r="B5" s="77"/>
      <c r="C5" s="77"/>
      <c r="D5" s="77"/>
      <c r="E5" s="77"/>
      <c r="F5" s="77"/>
      <c r="G5" s="77"/>
      <c r="H5" s="77"/>
      <c r="I5" s="77"/>
    </row>
    <row r="6" spans="1:19" x14ac:dyDescent="0.3">
      <c r="A6" s="78" t="s">
        <v>242</v>
      </c>
      <c r="B6" s="78"/>
      <c r="C6" s="78"/>
      <c r="D6" s="78"/>
      <c r="E6" s="78"/>
      <c r="F6" s="78"/>
      <c r="G6" s="78"/>
      <c r="H6" s="78"/>
    </row>
    <row r="8" spans="1:19" x14ac:dyDescent="0.3">
      <c r="A8" s="2" t="s">
        <v>243</v>
      </c>
      <c r="B8" s="2"/>
      <c r="C8" s="2"/>
      <c r="D8" s="2"/>
      <c r="E8" s="2"/>
      <c r="F8" s="5" t="s">
        <v>10</v>
      </c>
      <c r="G8" s="6">
        <f>SUM(G9+G18+G87)</f>
        <v>502500</v>
      </c>
      <c r="H8" s="7" t="s">
        <v>8</v>
      </c>
    </row>
    <row r="9" spans="1:19" x14ac:dyDescent="0.3">
      <c r="A9" s="2"/>
      <c r="B9" s="2" t="s">
        <v>90</v>
      </c>
      <c r="C9" s="2"/>
      <c r="D9" s="2"/>
      <c r="E9" s="2"/>
      <c r="F9" s="5" t="s">
        <v>10</v>
      </c>
      <c r="G9" s="6">
        <f>SUM(G11+G14)</f>
        <v>115000</v>
      </c>
      <c r="H9" s="7" t="s">
        <v>8</v>
      </c>
    </row>
    <row r="10" spans="1:19" x14ac:dyDescent="0.3">
      <c r="C10" s="2" t="s">
        <v>23</v>
      </c>
      <c r="F10" s="5" t="s">
        <v>10</v>
      </c>
      <c r="G10" s="6">
        <f>SUM(G11+G14)</f>
        <v>115000</v>
      </c>
      <c r="H10" s="7" t="s">
        <v>8</v>
      </c>
    </row>
    <row r="11" spans="1:19" x14ac:dyDescent="0.3">
      <c r="C11" s="13"/>
      <c r="D11" s="1" t="s">
        <v>24</v>
      </c>
      <c r="F11" s="1" t="s">
        <v>7</v>
      </c>
      <c r="G11" s="12">
        <v>100000</v>
      </c>
      <c r="H11" s="14" t="s">
        <v>8</v>
      </c>
    </row>
    <row r="12" spans="1:19" x14ac:dyDescent="0.3">
      <c r="E12" s="1" t="s">
        <v>25</v>
      </c>
      <c r="G12" s="12"/>
    </row>
    <row r="13" spans="1:19" x14ac:dyDescent="0.3">
      <c r="E13" s="2" t="s">
        <v>259</v>
      </c>
      <c r="G13" s="12"/>
    </row>
    <row r="14" spans="1:19" x14ac:dyDescent="0.3">
      <c r="C14" s="13"/>
      <c r="D14" s="1" t="s">
        <v>26</v>
      </c>
      <c r="F14" s="1" t="s">
        <v>7</v>
      </c>
      <c r="G14" s="12">
        <v>15000</v>
      </c>
      <c r="H14" s="14" t="s">
        <v>8</v>
      </c>
    </row>
    <row r="15" spans="1:19" x14ac:dyDescent="0.3">
      <c r="E15" s="1" t="s">
        <v>27</v>
      </c>
      <c r="G15" s="12"/>
      <c r="Q15" s="11"/>
      <c r="R15" s="11"/>
      <c r="S15" s="11"/>
    </row>
    <row r="16" spans="1:19" x14ac:dyDescent="0.3">
      <c r="E16" s="2" t="s">
        <v>259</v>
      </c>
      <c r="G16" s="12"/>
    </row>
    <row r="17" spans="2:8" x14ac:dyDescent="0.3">
      <c r="C17" s="13"/>
      <c r="G17" s="12"/>
      <c r="H17" s="14"/>
    </row>
    <row r="18" spans="2:8" x14ac:dyDescent="0.3">
      <c r="B18" s="2" t="s">
        <v>36</v>
      </c>
      <c r="F18" s="5" t="s">
        <v>10</v>
      </c>
      <c r="G18" s="6">
        <f>SUM(G19+G35+G66)</f>
        <v>305000</v>
      </c>
      <c r="H18" s="7" t="s">
        <v>8</v>
      </c>
    </row>
    <row r="19" spans="2:8" x14ac:dyDescent="0.3">
      <c r="C19" s="2" t="s">
        <v>37</v>
      </c>
      <c r="F19" s="5" t="s">
        <v>10</v>
      </c>
      <c r="G19" s="6">
        <f>SUM(G20+G25+G32)</f>
        <v>35000</v>
      </c>
      <c r="H19" s="7" t="s">
        <v>8</v>
      </c>
    </row>
    <row r="20" spans="2:8" x14ac:dyDescent="0.3">
      <c r="D20" s="2" t="s">
        <v>38</v>
      </c>
      <c r="E20" s="2"/>
      <c r="F20" s="2" t="s">
        <v>7</v>
      </c>
      <c r="G20" s="12">
        <v>20000</v>
      </c>
      <c r="H20" s="7" t="s">
        <v>8</v>
      </c>
    </row>
    <row r="21" spans="2:8" x14ac:dyDescent="0.3">
      <c r="D21" s="2" t="s">
        <v>39</v>
      </c>
      <c r="E21" s="2"/>
      <c r="G21" s="12"/>
    </row>
    <row r="22" spans="2:8" x14ac:dyDescent="0.3">
      <c r="E22" s="1" t="s">
        <v>40</v>
      </c>
      <c r="F22" s="1" t="s">
        <v>7</v>
      </c>
      <c r="G22" s="12">
        <v>20000</v>
      </c>
      <c r="H22" s="14" t="s">
        <v>8</v>
      </c>
    </row>
    <row r="23" spans="2:8" ht="40.5" x14ac:dyDescent="0.3">
      <c r="E23" s="15" t="s">
        <v>171</v>
      </c>
      <c r="G23" s="12"/>
    </row>
    <row r="24" spans="2:8" x14ac:dyDescent="0.3">
      <c r="E24" s="2" t="s">
        <v>259</v>
      </c>
      <c r="G24" s="12"/>
    </row>
    <row r="25" spans="2:8" x14ac:dyDescent="0.3">
      <c r="D25" s="2" t="s">
        <v>41</v>
      </c>
      <c r="F25" s="2" t="s">
        <v>7</v>
      </c>
      <c r="G25" s="6">
        <v>10000</v>
      </c>
      <c r="H25" s="7" t="s">
        <v>8</v>
      </c>
    </row>
    <row r="26" spans="2:8" ht="66" customHeight="1" x14ac:dyDescent="0.3">
      <c r="E26" s="15" t="s">
        <v>190</v>
      </c>
      <c r="G26" s="12"/>
    </row>
    <row r="27" spans="2:8" ht="27" customHeight="1" x14ac:dyDescent="0.3">
      <c r="E27" s="2" t="s">
        <v>259</v>
      </c>
      <c r="G27" s="12"/>
    </row>
    <row r="28" spans="2:8" ht="27" customHeight="1" x14ac:dyDescent="0.3">
      <c r="E28" s="2"/>
      <c r="G28" s="12"/>
    </row>
    <row r="29" spans="2:8" ht="27" customHeight="1" x14ac:dyDescent="0.3">
      <c r="E29" s="2"/>
      <c r="G29" s="12"/>
    </row>
    <row r="30" spans="2:8" ht="27" customHeight="1" x14ac:dyDescent="0.3">
      <c r="E30" s="2"/>
      <c r="G30" s="12"/>
      <c r="H30" s="13">
        <v>75</v>
      </c>
    </row>
    <row r="31" spans="2:8" ht="25.5" customHeight="1" x14ac:dyDescent="0.3">
      <c r="G31" s="12"/>
    </row>
    <row r="32" spans="2:8" x14ac:dyDescent="0.3">
      <c r="D32" s="2" t="s">
        <v>43</v>
      </c>
      <c r="F32" s="2" t="s">
        <v>7</v>
      </c>
      <c r="G32" s="6">
        <v>5000</v>
      </c>
      <c r="H32" s="7" t="s">
        <v>8</v>
      </c>
    </row>
    <row r="33" spans="3:8" ht="40.5" x14ac:dyDescent="0.3">
      <c r="E33" s="15" t="s">
        <v>188</v>
      </c>
      <c r="G33" s="12"/>
    </row>
    <row r="34" spans="3:8" x14ac:dyDescent="0.3">
      <c r="E34" s="2" t="s">
        <v>259</v>
      </c>
      <c r="G34" s="12"/>
    </row>
    <row r="35" spans="3:8" x14ac:dyDescent="0.3">
      <c r="C35" s="2" t="s">
        <v>44</v>
      </c>
      <c r="F35" s="5" t="s">
        <v>10</v>
      </c>
      <c r="G35" s="6">
        <f>SUM(G38+G61)</f>
        <v>150000</v>
      </c>
      <c r="H35" s="7" t="s">
        <v>8</v>
      </c>
    </row>
    <row r="36" spans="3:8" x14ac:dyDescent="0.3">
      <c r="D36" s="2" t="s">
        <v>51</v>
      </c>
      <c r="E36" s="2"/>
      <c r="F36" s="5" t="s">
        <v>10</v>
      </c>
      <c r="G36" s="6">
        <f>SUM(G38+G61)</f>
        <v>150000</v>
      </c>
      <c r="H36" s="7" t="s">
        <v>8</v>
      </c>
    </row>
    <row r="37" spans="3:8" x14ac:dyDescent="0.3">
      <c r="D37" s="2" t="s">
        <v>50</v>
      </c>
      <c r="E37" s="2"/>
      <c r="G37" s="12"/>
      <c r="H37" s="14"/>
    </row>
    <row r="38" spans="3:8" x14ac:dyDescent="0.3">
      <c r="E38" s="2" t="s">
        <v>79</v>
      </c>
      <c r="F38" s="2" t="s">
        <v>7</v>
      </c>
      <c r="G38" s="6">
        <f>SUM(G40+G46+G52)</f>
        <v>120000</v>
      </c>
      <c r="H38" s="2" t="s">
        <v>8</v>
      </c>
    </row>
    <row r="39" spans="3:8" x14ac:dyDescent="0.3">
      <c r="E39" s="2" t="s">
        <v>80</v>
      </c>
      <c r="G39" s="12"/>
    </row>
    <row r="40" spans="3:8" x14ac:dyDescent="0.3">
      <c r="E40" s="1" t="s">
        <v>278</v>
      </c>
      <c r="F40" s="1" t="s">
        <v>7</v>
      </c>
      <c r="G40" s="12">
        <v>50000</v>
      </c>
      <c r="H40" s="1" t="s">
        <v>8</v>
      </c>
    </row>
    <row r="41" spans="3:8" ht="40.5" x14ac:dyDescent="0.3">
      <c r="E41" s="15" t="s">
        <v>203</v>
      </c>
      <c r="G41" s="12"/>
    </row>
    <row r="42" spans="3:8" x14ac:dyDescent="0.3">
      <c r="E42" s="2" t="s">
        <v>492</v>
      </c>
      <c r="G42" s="12"/>
    </row>
    <row r="43" spans="3:8" x14ac:dyDescent="0.3">
      <c r="E43" s="2" t="s">
        <v>493</v>
      </c>
      <c r="G43" s="12"/>
    </row>
    <row r="44" spans="3:8" x14ac:dyDescent="0.3">
      <c r="E44" s="2" t="s">
        <v>491</v>
      </c>
      <c r="G44" s="12"/>
    </row>
    <row r="45" spans="3:8" x14ac:dyDescent="0.3">
      <c r="E45" s="2" t="s">
        <v>56</v>
      </c>
      <c r="G45" s="12"/>
    </row>
    <row r="46" spans="3:8" x14ac:dyDescent="0.3">
      <c r="E46" s="1" t="s">
        <v>279</v>
      </c>
      <c r="F46" s="1" t="s">
        <v>7</v>
      </c>
      <c r="G46" s="12">
        <v>20000</v>
      </c>
      <c r="H46" s="14" t="s">
        <v>8</v>
      </c>
    </row>
    <row r="47" spans="3:8" x14ac:dyDescent="0.3">
      <c r="E47" s="1" t="s">
        <v>103</v>
      </c>
      <c r="G47" s="12"/>
    </row>
    <row r="48" spans="3:8" ht="40.5" x14ac:dyDescent="0.3">
      <c r="E48" s="15" t="s">
        <v>204</v>
      </c>
      <c r="G48" s="12"/>
    </row>
    <row r="49" spans="5:8" x14ac:dyDescent="0.3">
      <c r="E49" s="2" t="s">
        <v>487</v>
      </c>
      <c r="G49" s="12"/>
    </row>
    <row r="50" spans="5:8" x14ac:dyDescent="0.3">
      <c r="E50" s="2" t="s">
        <v>102</v>
      </c>
      <c r="G50" s="12"/>
    </row>
    <row r="51" spans="5:8" x14ac:dyDescent="0.3">
      <c r="E51" s="2" t="s">
        <v>356</v>
      </c>
      <c r="G51" s="12"/>
    </row>
    <row r="52" spans="5:8" x14ac:dyDescent="0.3">
      <c r="E52" s="1" t="s">
        <v>280</v>
      </c>
      <c r="F52" s="1" t="s">
        <v>7</v>
      </c>
      <c r="G52" s="12">
        <v>50000</v>
      </c>
      <c r="H52" s="1" t="s">
        <v>8</v>
      </c>
    </row>
    <row r="53" spans="5:8" ht="40.5" x14ac:dyDescent="0.3">
      <c r="E53" s="15" t="s">
        <v>205</v>
      </c>
      <c r="G53" s="12"/>
    </row>
    <row r="54" spans="5:8" x14ac:dyDescent="0.3">
      <c r="E54" s="2" t="s">
        <v>487</v>
      </c>
      <c r="G54" s="12"/>
    </row>
    <row r="55" spans="5:8" x14ac:dyDescent="0.3">
      <c r="E55" s="2" t="s">
        <v>102</v>
      </c>
      <c r="G55" s="12"/>
    </row>
    <row r="56" spans="5:8" x14ac:dyDescent="0.3">
      <c r="E56" s="2" t="s">
        <v>101</v>
      </c>
      <c r="G56" s="12"/>
    </row>
    <row r="57" spans="5:8" x14ac:dyDescent="0.3">
      <c r="E57" s="21" t="s">
        <v>82</v>
      </c>
      <c r="G57" s="12"/>
    </row>
    <row r="58" spans="5:8" x14ac:dyDescent="0.3">
      <c r="E58" s="2"/>
      <c r="G58" s="12"/>
    </row>
    <row r="59" spans="5:8" x14ac:dyDescent="0.3">
      <c r="E59" s="2"/>
      <c r="G59" s="12"/>
      <c r="H59" s="13">
        <v>76</v>
      </c>
    </row>
    <row r="60" spans="5:8" x14ac:dyDescent="0.3">
      <c r="G60" s="12"/>
    </row>
    <row r="61" spans="5:8" x14ac:dyDescent="0.3">
      <c r="E61" s="2" t="s">
        <v>55</v>
      </c>
      <c r="F61" s="1" t="s">
        <v>7</v>
      </c>
      <c r="G61" s="12">
        <v>30000</v>
      </c>
      <c r="H61" s="14" t="s">
        <v>8</v>
      </c>
    </row>
    <row r="62" spans="5:8" x14ac:dyDescent="0.3">
      <c r="E62" s="2" t="s">
        <v>54</v>
      </c>
      <c r="G62" s="12"/>
    </row>
    <row r="63" spans="5:8" ht="88.5" customHeight="1" x14ac:dyDescent="0.3">
      <c r="E63" s="15" t="s">
        <v>281</v>
      </c>
      <c r="G63" s="12"/>
    </row>
    <row r="64" spans="5:8" x14ac:dyDescent="0.3">
      <c r="E64" s="2" t="s">
        <v>259</v>
      </c>
      <c r="G64" s="12"/>
    </row>
    <row r="65" spans="3:8" x14ac:dyDescent="0.3">
      <c r="E65" s="2"/>
      <c r="G65" s="12"/>
    </row>
    <row r="66" spans="3:8" x14ac:dyDescent="0.3">
      <c r="C66" s="2" t="s">
        <v>59</v>
      </c>
      <c r="F66" s="5" t="s">
        <v>10</v>
      </c>
      <c r="G66" s="6">
        <f>SUM(G67+G73)</f>
        <v>120000</v>
      </c>
      <c r="H66" s="7" t="s">
        <v>8</v>
      </c>
    </row>
    <row r="67" spans="3:8" x14ac:dyDescent="0.3">
      <c r="D67" s="2" t="s">
        <v>59</v>
      </c>
      <c r="E67" s="2"/>
      <c r="F67" s="5" t="s">
        <v>10</v>
      </c>
      <c r="G67" s="6">
        <f>SUM(G68+G74)</f>
        <v>120000</v>
      </c>
      <c r="H67" s="7" t="s">
        <v>8</v>
      </c>
    </row>
    <row r="68" spans="3:8" x14ac:dyDescent="0.3">
      <c r="E68" s="2" t="s">
        <v>104</v>
      </c>
      <c r="F68" s="2" t="s">
        <v>7</v>
      </c>
      <c r="G68" s="6">
        <v>80000</v>
      </c>
      <c r="H68" s="7" t="s">
        <v>8</v>
      </c>
    </row>
    <row r="69" spans="3:8" ht="40.5" x14ac:dyDescent="0.3">
      <c r="E69" s="15" t="s">
        <v>206</v>
      </c>
      <c r="G69" s="12"/>
    </row>
    <row r="70" spans="3:8" x14ac:dyDescent="0.3">
      <c r="E70" s="2" t="s">
        <v>478</v>
      </c>
      <c r="G70" s="12"/>
    </row>
    <row r="71" spans="3:8" x14ac:dyDescent="0.3">
      <c r="E71" s="2" t="s">
        <v>488</v>
      </c>
      <c r="G71" s="12"/>
    </row>
    <row r="72" spans="3:8" x14ac:dyDescent="0.3">
      <c r="E72" s="2" t="s">
        <v>489</v>
      </c>
      <c r="G72" s="12"/>
    </row>
    <row r="73" spans="3:8" x14ac:dyDescent="0.3">
      <c r="E73" s="21" t="s">
        <v>82</v>
      </c>
      <c r="G73" s="12"/>
    </row>
    <row r="74" spans="3:8" x14ac:dyDescent="0.3">
      <c r="E74" s="2" t="s">
        <v>105</v>
      </c>
      <c r="F74" s="2" t="s">
        <v>7</v>
      </c>
      <c r="G74" s="6">
        <v>40000</v>
      </c>
      <c r="H74" s="7" t="s">
        <v>8</v>
      </c>
    </row>
    <row r="75" spans="3:8" ht="60.75" x14ac:dyDescent="0.3">
      <c r="E75" s="15" t="s">
        <v>207</v>
      </c>
      <c r="G75" s="12"/>
    </row>
    <row r="76" spans="3:8" x14ac:dyDescent="0.3">
      <c r="E76" s="2" t="s">
        <v>478</v>
      </c>
      <c r="G76" s="12"/>
    </row>
    <row r="77" spans="3:8" x14ac:dyDescent="0.3">
      <c r="E77" s="2" t="s">
        <v>488</v>
      </c>
      <c r="G77" s="12"/>
    </row>
    <row r="78" spans="3:8" x14ac:dyDescent="0.3">
      <c r="E78" s="2" t="s">
        <v>489</v>
      </c>
      <c r="G78" s="12"/>
    </row>
    <row r="79" spans="3:8" x14ac:dyDescent="0.3">
      <c r="E79" s="21" t="s">
        <v>355</v>
      </c>
      <c r="G79" s="12"/>
    </row>
    <row r="80" spans="3:8" x14ac:dyDescent="0.3">
      <c r="E80" s="2"/>
      <c r="G80" s="12"/>
    </row>
    <row r="81" spans="2:12" x14ac:dyDescent="0.3">
      <c r="E81" s="2"/>
      <c r="G81" s="12"/>
    </row>
    <row r="82" spans="2:12" x14ac:dyDescent="0.3">
      <c r="E82" s="2"/>
      <c r="G82" s="12"/>
    </row>
    <row r="83" spans="2:12" x14ac:dyDescent="0.3">
      <c r="E83" s="2"/>
      <c r="G83" s="12"/>
    </row>
    <row r="84" spans="2:12" x14ac:dyDescent="0.3">
      <c r="E84" s="2"/>
      <c r="G84" s="12"/>
    </row>
    <row r="85" spans="2:12" x14ac:dyDescent="0.3">
      <c r="E85" s="2"/>
      <c r="G85" s="12"/>
    </row>
    <row r="86" spans="2:12" x14ac:dyDescent="0.3">
      <c r="G86" s="12"/>
      <c r="H86" s="13">
        <v>77</v>
      </c>
    </row>
    <row r="87" spans="2:12" x14ac:dyDescent="0.3">
      <c r="B87" s="2" t="s">
        <v>75</v>
      </c>
      <c r="F87" s="5" t="s">
        <v>10</v>
      </c>
      <c r="G87" s="6">
        <v>82500</v>
      </c>
      <c r="H87" s="5" t="s">
        <v>8</v>
      </c>
    </row>
    <row r="88" spans="2:12" x14ac:dyDescent="0.3">
      <c r="C88" s="2" t="s">
        <v>76</v>
      </c>
      <c r="F88" s="5" t="s">
        <v>10</v>
      </c>
      <c r="G88" s="6">
        <v>82500</v>
      </c>
      <c r="H88" s="7" t="s">
        <v>8</v>
      </c>
    </row>
    <row r="89" spans="2:12" x14ac:dyDescent="0.3">
      <c r="D89" s="2" t="s">
        <v>106</v>
      </c>
      <c r="G89" s="12"/>
    </row>
    <row r="90" spans="2:12" x14ac:dyDescent="0.3">
      <c r="E90" s="1" t="s">
        <v>107</v>
      </c>
      <c r="F90" s="2" t="s">
        <v>7</v>
      </c>
      <c r="G90" s="6">
        <v>82500</v>
      </c>
      <c r="H90" s="7" t="s">
        <v>8</v>
      </c>
    </row>
    <row r="91" spans="2:12" ht="40.5" x14ac:dyDescent="0.3">
      <c r="E91" s="15" t="s">
        <v>310</v>
      </c>
      <c r="G91" s="12"/>
    </row>
    <row r="92" spans="2:12" x14ac:dyDescent="0.3">
      <c r="E92" s="2" t="s">
        <v>478</v>
      </c>
      <c r="G92" s="12"/>
    </row>
    <row r="93" spans="2:12" x14ac:dyDescent="0.3">
      <c r="D93" s="2"/>
      <c r="E93" s="2" t="s">
        <v>488</v>
      </c>
      <c r="G93" s="12"/>
    </row>
    <row r="94" spans="2:12" x14ac:dyDescent="0.3">
      <c r="E94" s="2" t="s">
        <v>490</v>
      </c>
      <c r="G94" s="12"/>
    </row>
    <row r="95" spans="2:12" x14ac:dyDescent="0.3">
      <c r="E95" s="2" t="s">
        <v>82</v>
      </c>
      <c r="G95" s="12"/>
    </row>
    <row r="96" spans="2:12" x14ac:dyDescent="0.3">
      <c r="G96" s="12"/>
      <c r="L96" s="15"/>
    </row>
    <row r="97" spans="5:8" x14ac:dyDescent="0.3">
      <c r="G97" s="12"/>
    </row>
    <row r="98" spans="5:8" x14ac:dyDescent="0.3">
      <c r="G98" s="12"/>
    </row>
    <row r="99" spans="5:8" x14ac:dyDescent="0.3">
      <c r="G99" s="12"/>
    </row>
    <row r="100" spans="5:8" x14ac:dyDescent="0.3">
      <c r="G100" s="12"/>
    </row>
    <row r="101" spans="5:8" x14ac:dyDescent="0.3">
      <c r="G101" s="12"/>
    </row>
    <row r="102" spans="5:8" x14ac:dyDescent="0.3">
      <c r="G102" s="12"/>
    </row>
    <row r="103" spans="5:8" x14ac:dyDescent="0.3">
      <c r="G103" s="12"/>
    </row>
    <row r="104" spans="5:8" x14ac:dyDescent="0.3">
      <c r="G104" s="12"/>
    </row>
    <row r="105" spans="5:8" ht="24" customHeight="1" x14ac:dyDescent="0.3">
      <c r="G105" s="12"/>
    </row>
    <row r="106" spans="5:8" x14ac:dyDescent="0.3">
      <c r="G106" s="12"/>
    </row>
    <row r="107" spans="5:8" x14ac:dyDescent="0.3">
      <c r="G107" s="12"/>
    </row>
    <row r="108" spans="5:8" x14ac:dyDescent="0.3">
      <c r="G108" s="12"/>
    </row>
    <row r="109" spans="5:8" x14ac:dyDescent="0.3">
      <c r="E109" s="17"/>
      <c r="G109" s="12"/>
    </row>
    <row r="110" spans="5:8" x14ac:dyDescent="0.3">
      <c r="G110" s="12"/>
    </row>
    <row r="111" spans="5:8" x14ac:dyDescent="0.3">
      <c r="G111" s="12"/>
    </row>
    <row r="112" spans="5:8" x14ac:dyDescent="0.3">
      <c r="G112" s="12"/>
      <c r="H112" s="14"/>
    </row>
    <row r="113" spans="3:8" x14ac:dyDescent="0.3">
      <c r="G113" s="12"/>
    </row>
    <row r="114" spans="3:8" x14ac:dyDescent="0.3">
      <c r="G114" s="12"/>
    </row>
    <row r="115" spans="3:8" x14ac:dyDescent="0.3">
      <c r="G115" s="12"/>
    </row>
    <row r="116" spans="3:8" x14ac:dyDescent="0.3">
      <c r="G116" s="12"/>
    </row>
    <row r="117" spans="3:8" x14ac:dyDescent="0.3">
      <c r="G117" s="12"/>
    </row>
    <row r="118" spans="3:8" x14ac:dyDescent="0.3">
      <c r="G118" s="12"/>
    </row>
    <row r="119" spans="3:8" x14ac:dyDescent="0.3">
      <c r="G119" s="12"/>
    </row>
    <row r="120" spans="3:8" x14ac:dyDescent="0.3">
      <c r="G120" s="12"/>
    </row>
    <row r="121" spans="3:8" x14ac:dyDescent="0.3">
      <c r="D121" s="2"/>
      <c r="E121" s="2"/>
      <c r="G121" s="12"/>
      <c r="H121" s="14"/>
    </row>
    <row r="122" spans="3:8" x14ac:dyDescent="0.3">
      <c r="D122" s="2"/>
      <c r="G122" s="12"/>
    </row>
    <row r="123" spans="3:8" x14ac:dyDescent="0.3">
      <c r="G123" s="12"/>
    </row>
    <row r="124" spans="3:8" x14ac:dyDescent="0.3">
      <c r="G124" s="12"/>
    </row>
    <row r="125" spans="3:8" x14ac:dyDescent="0.3">
      <c r="G125" s="12"/>
    </row>
    <row r="126" spans="3:8" x14ac:dyDescent="0.3">
      <c r="E126" s="17"/>
      <c r="G126" s="12"/>
    </row>
    <row r="127" spans="3:8" x14ac:dyDescent="0.3">
      <c r="G127" s="12"/>
    </row>
    <row r="128" spans="3:8" x14ac:dyDescent="0.3">
      <c r="C128" s="2"/>
      <c r="G128" s="12"/>
    </row>
    <row r="129" spans="4:8" x14ac:dyDescent="0.3">
      <c r="D129" s="2"/>
      <c r="G129" s="12"/>
      <c r="H129" s="14"/>
    </row>
    <row r="130" spans="4:8" x14ac:dyDescent="0.3">
      <c r="G130" s="12"/>
    </row>
    <row r="131" spans="4:8" x14ac:dyDescent="0.3">
      <c r="G131" s="12"/>
    </row>
    <row r="132" spans="4:8" x14ac:dyDescent="0.3">
      <c r="G132" s="12"/>
    </row>
    <row r="133" spans="4:8" x14ac:dyDescent="0.3">
      <c r="G133" s="12"/>
    </row>
    <row r="134" spans="4:8" x14ac:dyDescent="0.3">
      <c r="G134" s="12"/>
    </row>
    <row r="135" spans="4:8" x14ac:dyDescent="0.3">
      <c r="G135" s="12"/>
    </row>
    <row r="136" spans="4:8" x14ac:dyDescent="0.3">
      <c r="E136" s="17"/>
      <c r="G136" s="12"/>
    </row>
    <row r="137" spans="4:8" x14ac:dyDescent="0.3">
      <c r="D137" s="2"/>
      <c r="G137" s="12"/>
      <c r="H137" s="14"/>
    </row>
    <row r="138" spans="4:8" x14ac:dyDescent="0.3">
      <c r="G138" s="12"/>
    </row>
    <row r="139" spans="4:8" x14ac:dyDescent="0.3">
      <c r="G139" s="12"/>
    </row>
    <row r="140" spans="4:8" x14ac:dyDescent="0.3">
      <c r="G140" s="12"/>
    </row>
    <row r="141" spans="4:8" x14ac:dyDescent="0.3">
      <c r="G141" s="12"/>
    </row>
    <row r="142" spans="4:8" x14ac:dyDescent="0.3">
      <c r="E142" s="17"/>
      <c r="G142" s="12"/>
    </row>
    <row r="143" spans="4:8" x14ac:dyDescent="0.3">
      <c r="D143" s="2"/>
      <c r="G143" s="12"/>
      <c r="H143" s="14"/>
    </row>
    <row r="144" spans="4:8" x14ac:dyDescent="0.3">
      <c r="G144" s="12"/>
    </row>
    <row r="145" spans="3:8" x14ac:dyDescent="0.3">
      <c r="G145" s="12"/>
    </row>
    <row r="146" spans="3:8" x14ac:dyDescent="0.3">
      <c r="G146" s="12"/>
    </row>
    <row r="147" spans="3:8" x14ac:dyDescent="0.3">
      <c r="E147" s="17"/>
      <c r="G147" s="12"/>
    </row>
    <row r="148" spans="3:8" x14ac:dyDescent="0.3">
      <c r="G148" s="12"/>
    </row>
    <row r="149" spans="3:8" x14ac:dyDescent="0.3">
      <c r="G149" s="12"/>
    </row>
    <row r="150" spans="3:8" x14ac:dyDescent="0.3">
      <c r="G150" s="12"/>
    </row>
    <row r="151" spans="3:8" x14ac:dyDescent="0.3">
      <c r="G151" s="12"/>
    </row>
    <row r="152" spans="3:8" x14ac:dyDescent="0.3">
      <c r="C152" s="2"/>
      <c r="D152" s="2"/>
      <c r="G152" s="12"/>
      <c r="H152" s="14"/>
    </row>
    <row r="153" spans="3:8" x14ac:dyDescent="0.3">
      <c r="G153" s="12"/>
    </row>
    <row r="154" spans="3:8" x14ac:dyDescent="0.3">
      <c r="G154" s="12"/>
    </row>
    <row r="155" spans="3:8" x14ac:dyDescent="0.3">
      <c r="E155" s="17"/>
      <c r="G155" s="12"/>
    </row>
    <row r="156" spans="3:8" x14ac:dyDescent="0.3">
      <c r="D156" s="2"/>
      <c r="G156" s="12"/>
      <c r="H156" s="14"/>
    </row>
    <row r="157" spans="3:8" x14ac:dyDescent="0.3">
      <c r="G157" s="12"/>
    </row>
    <row r="158" spans="3:8" x14ac:dyDescent="0.3">
      <c r="G158" s="12"/>
    </row>
    <row r="159" spans="3:8" x14ac:dyDescent="0.3">
      <c r="E159" s="17"/>
      <c r="G159" s="12"/>
    </row>
    <row r="160" spans="3:8" x14ac:dyDescent="0.3">
      <c r="D160" s="2"/>
      <c r="G160" s="12"/>
      <c r="H160" s="14"/>
    </row>
    <row r="161" spans="2:8" x14ac:dyDescent="0.3">
      <c r="G161" s="12"/>
    </row>
    <row r="162" spans="2:8" x14ac:dyDescent="0.3">
      <c r="G162" s="12"/>
    </row>
    <row r="163" spans="2:8" x14ac:dyDescent="0.3">
      <c r="G163" s="12"/>
    </row>
    <row r="164" spans="2:8" x14ac:dyDescent="0.3">
      <c r="E164" s="17"/>
      <c r="G164" s="12"/>
    </row>
    <row r="165" spans="2:8" x14ac:dyDescent="0.3">
      <c r="G165" s="12"/>
    </row>
    <row r="166" spans="2:8" x14ac:dyDescent="0.3">
      <c r="B166" s="2"/>
      <c r="G166" s="12"/>
    </row>
    <row r="167" spans="2:8" x14ac:dyDescent="0.3">
      <c r="C167" s="2"/>
      <c r="G167" s="12"/>
      <c r="H167" s="14"/>
    </row>
    <row r="168" spans="2:8" x14ac:dyDescent="0.3">
      <c r="G168" s="12"/>
    </row>
    <row r="169" spans="2:8" x14ac:dyDescent="0.3">
      <c r="G169" s="12"/>
    </row>
    <row r="170" spans="2:8" x14ac:dyDescent="0.3">
      <c r="G170" s="12"/>
    </row>
    <row r="171" spans="2:8" x14ac:dyDescent="0.3">
      <c r="E171" s="17"/>
      <c r="G171" s="12"/>
    </row>
    <row r="172" spans="2:8" x14ac:dyDescent="0.3">
      <c r="C172" s="2"/>
      <c r="D172" s="8"/>
      <c r="G172" s="12"/>
      <c r="H172" s="14"/>
    </row>
    <row r="173" spans="2:8" x14ac:dyDescent="0.3">
      <c r="G173" s="12"/>
    </row>
    <row r="174" spans="2:8" x14ac:dyDescent="0.3">
      <c r="E174" s="19"/>
      <c r="G174" s="12"/>
    </row>
    <row r="175" spans="2:8" x14ac:dyDescent="0.3">
      <c r="E175" s="17"/>
      <c r="G175" s="12"/>
    </row>
    <row r="176" spans="2:8" x14ac:dyDescent="0.3">
      <c r="C176" s="2"/>
      <c r="H176" s="14"/>
    </row>
    <row r="178" spans="2:8" x14ac:dyDescent="0.3">
      <c r="E178" s="17"/>
    </row>
    <row r="183" spans="2:8" x14ac:dyDescent="0.3">
      <c r="B183" s="2"/>
      <c r="C183" s="2"/>
      <c r="H183" s="14"/>
    </row>
    <row r="186" spans="2:8" x14ac:dyDescent="0.3">
      <c r="E186" s="17"/>
    </row>
    <row r="187" spans="2:8" x14ac:dyDescent="0.3">
      <c r="C187" s="2"/>
      <c r="H187" s="14"/>
    </row>
    <row r="191" spans="2:8" x14ac:dyDescent="0.3">
      <c r="E191" s="19"/>
    </row>
    <row r="192" spans="2:8" x14ac:dyDescent="0.3">
      <c r="E192" s="17"/>
    </row>
    <row r="194" spans="2:8" x14ac:dyDescent="0.3">
      <c r="B194" s="2"/>
    </row>
    <row r="195" spans="2:8" x14ac:dyDescent="0.3">
      <c r="C195" s="2"/>
    </row>
    <row r="196" spans="2:8" x14ac:dyDescent="0.3">
      <c r="D196" s="2"/>
      <c r="H196" s="14"/>
    </row>
    <row r="200" spans="2:8" x14ac:dyDescent="0.3">
      <c r="B200" s="2"/>
    </row>
    <row r="201" spans="2:8" x14ac:dyDescent="0.3">
      <c r="C201" s="2"/>
    </row>
    <row r="202" spans="2:8" x14ac:dyDescent="0.3">
      <c r="D202" s="2"/>
    </row>
    <row r="203" spans="2:8" x14ac:dyDescent="0.3">
      <c r="H203" s="14"/>
    </row>
    <row r="206" spans="2:8" x14ac:dyDescent="0.3">
      <c r="E206" s="2"/>
    </row>
    <row r="207" spans="2:8" x14ac:dyDescent="0.3">
      <c r="E207" s="2"/>
    </row>
    <row r="208" spans="2:8" x14ac:dyDescent="0.3">
      <c r="E208" s="17"/>
    </row>
    <row r="214" spans="1:8" x14ac:dyDescent="0.3">
      <c r="A214" s="2"/>
    </row>
    <row r="215" spans="1:8" x14ac:dyDescent="0.3">
      <c r="B215" s="2"/>
    </row>
    <row r="216" spans="1:8" x14ac:dyDescent="0.3">
      <c r="C216" s="2"/>
    </row>
    <row r="217" spans="1:8" x14ac:dyDescent="0.3">
      <c r="D217" s="2"/>
      <c r="E217" s="2"/>
    </row>
    <row r="218" spans="1:8" x14ac:dyDescent="0.3">
      <c r="D218" s="2"/>
      <c r="E218" s="2"/>
    </row>
    <row r="219" spans="1:8" x14ac:dyDescent="0.3">
      <c r="D219" s="2"/>
    </row>
    <row r="220" spans="1:8" x14ac:dyDescent="0.3">
      <c r="D220" s="2"/>
    </row>
    <row r="221" spans="1:8" x14ac:dyDescent="0.3">
      <c r="H221" s="14"/>
    </row>
    <row r="225" spans="2:8" x14ac:dyDescent="0.3">
      <c r="E225" s="2"/>
    </row>
    <row r="227" spans="2:8" x14ac:dyDescent="0.3">
      <c r="B227" s="2"/>
    </row>
    <row r="228" spans="2:8" x14ac:dyDescent="0.3">
      <c r="C228" s="2"/>
    </row>
    <row r="229" spans="2:8" x14ac:dyDescent="0.3">
      <c r="D229" s="2"/>
    </row>
    <row r="230" spans="2:8" x14ac:dyDescent="0.3">
      <c r="D230" s="2"/>
    </row>
    <row r="231" spans="2:8" x14ac:dyDescent="0.3">
      <c r="D231" s="2"/>
    </row>
    <row r="232" spans="2:8" x14ac:dyDescent="0.3">
      <c r="H232" s="14"/>
    </row>
    <row r="235" spans="2:8" x14ac:dyDescent="0.3">
      <c r="E235" s="2"/>
    </row>
    <row r="245" spans="1:8" x14ac:dyDescent="0.3">
      <c r="A245" s="2"/>
    </row>
    <row r="246" spans="1:8" x14ac:dyDescent="0.3">
      <c r="B246" s="2"/>
    </row>
    <row r="247" spans="1:8" x14ac:dyDescent="0.3">
      <c r="C247" s="2"/>
    </row>
    <row r="248" spans="1:8" x14ac:dyDescent="0.3">
      <c r="H248" s="14"/>
    </row>
    <row r="250" spans="1:8" x14ac:dyDescent="0.3">
      <c r="E250" s="2"/>
    </row>
    <row r="251" spans="1:8" x14ac:dyDescent="0.3">
      <c r="H251" s="14"/>
    </row>
    <row r="253" spans="1:8" x14ac:dyDescent="0.3">
      <c r="E253" s="2"/>
    </row>
    <row r="254" spans="1:8" x14ac:dyDescent="0.3">
      <c r="H254" s="14"/>
    </row>
    <row r="257" spans="3:8" x14ac:dyDescent="0.3">
      <c r="E257" s="2"/>
    </row>
    <row r="258" spans="3:8" x14ac:dyDescent="0.3">
      <c r="H258" s="14"/>
    </row>
    <row r="260" spans="3:8" x14ac:dyDescent="0.3">
      <c r="E260" s="2"/>
    </row>
    <row r="261" spans="3:8" x14ac:dyDescent="0.3">
      <c r="H261" s="14"/>
    </row>
    <row r="263" spans="3:8" x14ac:dyDescent="0.3">
      <c r="E263" s="2"/>
    </row>
    <row r="265" spans="3:8" x14ac:dyDescent="0.3">
      <c r="C265" s="2"/>
    </row>
    <row r="266" spans="3:8" x14ac:dyDescent="0.3">
      <c r="D266" s="2"/>
      <c r="E266" s="2"/>
    </row>
    <row r="267" spans="3:8" x14ac:dyDescent="0.3">
      <c r="D267" s="2"/>
      <c r="E267" s="2"/>
    </row>
    <row r="268" spans="3:8" x14ac:dyDescent="0.3">
      <c r="H268" s="14"/>
    </row>
    <row r="270" spans="3:8" x14ac:dyDescent="0.3">
      <c r="E270" s="2"/>
    </row>
    <row r="276" spans="4:8" x14ac:dyDescent="0.3">
      <c r="D276" s="2"/>
      <c r="H276" s="14"/>
    </row>
    <row r="280" spans="4:8" x14ac:dyDescent="0.3">
      <c r="E280" s="2"/>
    </row>
    <row r="281" spans="4:8" x14ac:dyDescent="0.3">
      <c r="D281" s="2"/>
      <c r="H281" s="14"/>
    </row>
    <row r="284" spans="4:8" x14ac:dyDescent="0.3">
      <c r="E284" s="2"/>
    </row>
    <row r="285" spans="4:8" x14ac:dyDescent="0.3">
      <c r="D285" s="2"/>
      <c r="H285" s="14"/>
    </row>
    <row r="288" spans="4:8" x14ac:dyDescent="0.3">
      <c r="E288" s="2"/>
    </row>
    <row r="289" spans="3:8" x14ac:dyDescent="0.3">
      <c r="D289" s="2"/>
      <c r="H289" s="14"/>
    </row>
    <row r="291" spans="3:8" x14ac:dyDescent="0.3">
      <c r="E291" s="19"/>
    </row>
    <row r="292" spans="3:8" x14ac:dyDescent="0.3">
      <c r="E292" s="2"/>
    </row>
    <row r="293" spans="3:8" x14ac:dyDescent="0.3">
      <c r="C293" s="2"/>
    </row>
    <row r="294" spans="3:8" x14ac:dyDescent="0.3">
      <c r="D294" s="2"/>
      <c r="E294" s="2"/>
    </row>
    <row r="295" spans="3:8" x14ac:dyDescent="0.3">
      <c r="D295" s="2"/>
      <c r="E295" s="2"/>
    </row>
    <row r="296" spans="3:8" x14ac:dyDescent="0.3">
      <c r="E296" s="2"/>
      <c r="H296" s="14"/>
    </row>
    <row r="297" spans="3:8" x14ac:dyDescent="0.3">
      <c r="E297" s="2"/>
    </row>
    <row r="303" spans="3:8" x14ac:dyDescent="0.3">
      <c r="E303" s="17"/>
    </row>
    <row r="307" spans="3:8" x14ac:dyDescent="0.3">
      <c r="E307" s="2"/>
      <c r="H307" s="14"/>
    </row>
    <row r="309" spans="3:8" x14ac:dyDescent="0.3">
      <c r="C309" s="2"/>
    </row>
    <row r="310" spans="3:8" x14ac:dyDescent="0.3">
      <c r="D310" s="2"/>
    </row>
    <row r="311" spans="3:8" x14ac:dyDescent="0.3">
      <c r="D311" s="2"/>
    </row>
    <row r="312" spans="3:8" x14ac:dyDescent="0.3">
      <c r="E312" s="17"/>
    </row>
    <row r="314" spans="3:8" x14ac:dyDescent="0.3">
      <c r="C314" s="2"/>
    </row>
    <row r="315" spans="3:8" x14ac:dyDescent="0.3">
      <c r="D315" s="2"/>
      <c r="H315" s="14"/>
    </row>
    <row r="322" spans="3:8" x14ac:dyDescent="0.3">
      <c r="E322" s="17"/>
    </row>
    <row r="323" spans="3:8" x14ac:dyDescent="0.3">
      <c r="D323" s="2"/>
      <c r="H323" s="14"/>
    </row>
    <row r="327" spans="3:8" x14ac:dyDescent="0.3">
      <c r="E327" s="17"/>
    </row>
    <row r="328" spans="3:8" x14ac:dyDescent="0.3">
      <c r="E328" s="17"/>
    </row>
    <row r="336" spans="3:8" x14ac:dyDescent="0.3">
      <c r="C336" s="2"/>
    </row>
    <row r="340" spans="4:5" x14ac:dyDescent="0.3">
      <c r="D340" s="2"/>
    </row>
    <row r="343" spans="4:5" x14ac:dyDescent="0.3">
      <c r="E343" s="17"/>
    </row>
  </sheetData>
  <mergeCells count="5">
    <mergeCell ref="A2:I2"/>
    <mergeCell ref="A3:I3"/>
    <mergeCell ref="A4:I4"/>
    <mergeCell ref="A5:I5"/>
    <mergeCell ref="A6:H6"/>
  </mergeCells>
  <pageMargins left="0.7" right="0.59"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5"/>
  <sheetViews>
    <sheetView topLeftCell="A71" workbookViewId="0">
      <selection sqref="A1:I87"/>
    </sheetView>
  </sheetViews>
  <sheetFormatPr defaultRowHeight="20.25" x14ac:dyDescent="0.3"/>
  <cols>
    <col min="1" max="1" width="6" style="1" customWidth="1"/>
    <col min="2" max="2" width="3.875" style="1" customWidth="1"/>
    <col min="3" max="4" width="3.5" style="1" customWidth="1"/>
    <col min="5" max="5" width="44.75" style="1" customWidth="1"/>
    <col min="6" max="6" width="6" style="1" customWidth="1"/>
    <col min="7" max="7" width="13.375" style="1" customWidth="1"/>
    <col min="8" max="8" width="5.125" style="1" customWidth="1"/>
    <col min="9" max="9" width="0.125" style="1" customWidth="1"/>
    <col min="10" max="10" width="7.875" style="1" customWidth="1"/>
    <col min="11" max="11" width="5.875" style="1" customWidth="1"/>
    <col min="12" max="12" width="9" style="1" customWidth="1"/>
    <col min="13" max="16384" width="9" style="1"/>
  </cols>
  <sheetData>
    <row r="1" spans="1:19" x14ac:dyDescent="0.3">
      <c r="H1" s="13">
        <v>78</v>
      </c>
    </row>
    <row r="2" spans="1:19" x14ac:dyDescent="0.3">
      <c r="A2" s="77" t="s">
        <v>0</v>
      </c>
      <c r="B2" s="77"/>
      <c r="C2" s="77"/>
      <c r="D2" s="77"/>
      <c r="E2" s="77"/>
      <c r="F2" s="77"/>
      <c r="G2" s="77"/>
      <c r="H2" s="77"/>
      <c r="I2" s="77"/>
    </row>
    <row r="3" spans="1:19" x14ac:dyDescent="0.3">
      <c r="A3" s="77" t="s">
        <v>9</v>
      </c>
      <c r="B3" s="77"/>
      <c r="C3" s="77"/>
      <c r="D3" s="77"/>
      <c r="E3" s="77"/>
      <c r="F3" s="77"/>
      <c r="G3" s="77"/>
      <c r="H3" s="77"/>
      <c r="I3" s="77"/>
    </row>
    <row r="4" spans="1:19" x14ac:dyDescent="0.3">
      <c r="A4" s="77" t="s">
        <v>1</v>
      </c>
      <c r="B4" s="77"/>
      <c r="C4" s="77"/>
      <c r="D4" s="77"/>
      <c r="E4" s="77"/>
      <c r="F4" s="77"/>
      <c r="G4" s="77"/>
      <c r="H4" s="77"/>
      <c r="I4" s="77"/>
    </row>
    <row r="5" spans="1:19" x14ac:dyDescent="0.3">
      <c r="A5" s="77" t="s">
        <v>2</v>
      </c>
      <c r="B5" s="77"/>
      <c r="C5" s="77"/>
      <c r="D5" s="77"/>
      <c r="E5" s="77"/>
      <c r="F5" s="77"/>
      <c r="G5" s="77"/>
      <c r="H5" s="77"/>
      <c r="I5" s="77"/>
    </row>
    <row r="6" spans="1:19" x14ac:dyDescent="0.3">
      <c r="E6" s="37" t="s">
        <v>208</v>
      </c>
      <c r="F6" s="2" t="s">
        <v>10</v>
      </c>
      <c r="G6" s="43">
        <f>SUM(G8+G46)</f>
        <v>516000</v>
      </c>
      <c r="H6" s="2" t="s">
        <v>8</v>
      </c>
    </row>
    <row r="8" spans="1:19" x14ac:dyDescent="0.3">
      <c r="A8" s="2" t="s">
        <v>244</v>
      </c>
      <c r="B8" s="2"/>
      <c r="C8" s="2"/>
      <c r="D8" s="2"/>
      <c r="E8" s="2"/>
      <c r="F8" s="5" t="s">
        <v>10</v>
      </c>
      <c r="G8" s="6">
        <f>SUM(G9+G15)</f>
        <v>396000</v>
      </c>
      <c r="H8" s="7" t="s">
        <v>8</v>
      </c>
    </row>
    <row r="9" spans="1:19" x14ac:dyDescent="0.3">
      <c r="A9" s="2"/>
      <c r="B9" s="2" t="s">
        <v>90</v>
      </c>
      <c r="C9" s="2"/>
      <c r="D9" s="2"/>
      <c r="E9" s="2"/>
      <c r="F9" s="5" t="s">
        <v>10</v>
      </c>
      <c r="G9" s="6">
        <v>245000</v>
      </c>
      <c r="H9" s="7" t="s">
        <v>8</v>
      </c>
    </row>
    <row r="10" spans="1:19" x14ac:dyDescent="0.3">
      <c r="C10" s="2" t="s">
        <v>23</v>
      </c>
      <c r="F10" s="11" t="s">
        <v>10</v>
      </c>
      <c r="G10" s="12">
        <v>245000</v>
      </c>
      <c r="H10" s="14" t="s">
        <v>8</v>
      </c>
    </row>
    <row r="11" spans="1:19" x14ac:dyDescent="0.3">
      <c r="C11" s="13"/>
      <c r="D11" s="1" t="s">
        <v>24</v>
      </c>
      <c r="F11" s="11" t="s">
        <v>7</v>
      </c>
      <c r="G11" s="12">
        <v>245000</v>
      </c>
      <c r="H11" s="14" t="s">
        <v>8</v>
      </c>
    </row>
    <row r="12" spans="1:19" x14ac:dyDescent="0.3">
      <c r="E12" s="1" t="s">
        <v>25</v>
      </c>
      <c r="F12" s="11"/>
      <c r="G12" s="12"/>
      <c r="H12" s="14"/>
    </row>
    <row r="13" spans="1:19" x14ac:dyDescent="0.3">
      <c r="E13" s="2" t="s">
        <v>259</v>
      </c>
      <c r="F13" s="11"/>
      <c r="G13" s="12"/>
      <c r="H13" s="14"/>
    </row>
    <row r="14" spans="1:19" ht="24.75" customHeight="1" x14ac:dyDescent="0.3">
      <c r="C14" s="13"/>
      <c r="F14" s="11"/>
      <c r="G14" s="12"/>
      <c r="H14" s="14"/>
    </row>
    <row r="15" spans="1:19" x14ac:dyDescent="0.3">
      <c r="B15" s="2" t="s">
        <v>36</v>
      </c>
      <c r="F15" s="5" t="s">
        <v>10</v>
      </c>
      <c r="G15" s="6">
        <f>SUM(G16+G35)</f>
        <v>151000</v>
      </c>
      <c r="H15" s="7" t="s">
        <v>8</v>
      </c>
      <c r="Q15" s="11"/>
      <c r="R15" s="11"/>
      <c r="S15" s="11"/>
    </row>
    <row r="16" spans="1:19" x14ac:dyDescent="0.3">
      <c r="C16" s="2" t="s">
        <v>37</v>
      </c>
      <c r="F16" s="5" t="s">
        <v>10</v>
      </c>
      <c r="G16" s="6">
        <f>SUM(G17+G22+G25+G32)</f>
        <v>81000</v>
      </c>
      <c r="H16" s="7" t="s">
        <v>8</v>
      </c>
    </row>
    <row r="17" spans="4:8" x14ac:dyDescent="0.3">
      <c r="D17" s="2" t="s">
        <v>38</v>
      </c>
      <c r="E17" s="2"/>
      <c r="F17" s="5" t="s">
        <v>7</v>
      </c>
      <c r="G17" s="6">
        <v>30000</v>
      </c>
      <c r="H17" s="7" t="s">
        <v>8</v>
      </c>
    </row>
    <row r="18" spans="4:8" x14ac:dyDescent="0.3">
      <c r="D18" s="2" t="s">
        <v>39</v>
      </c>
      <c r="E18" s="2"/>
      <c r="F18" s="11"/>
      <c r="G18" s="12"/>
      <c r="H18" s="14"/>
    </row>
    <row r="19" spans="4:8" x14ac:dyDescent="0.3">
      <c r="E19" s="1" t="s">
        <v>40</v>
      </c>
      <c r="F19" s="11" t="s">
        <v>7</v>
      </c>
      <c r="G19" s="12">
        <v>30000</v>
      </c>
      <c r="H19" s="14" t="s">
        <v>8</v>
      </c>
    </row>
    <row r="20" spans="4:8" ht="40.5" x14ac:dyDescent="0.3">
      <c r="E20" s="15" t="s">
        <v>171</v>
      </c>
      <c r="F20" s="11"/>
      <c r="G20" s="12"/>
      <c r="H20" s="14"/>
    </row>
    <row r="21" spans="4:8" x14ac:dyDescent="0.3">
      <c r="E21" s="2" t="s">
        <v>259</v>
      </c>
      <c r="F21" s="11"/>
      <c r="G21" s="12"/>
      <c r="H21" s="14"/>
    </row>
    <row r="22" spans="4:8" x14ac:dyDescent="0.3">
      <c r="D22" s="2" t="s">
        <v>41</v>
      </c>
      <c r="F22" s="5" t="s">
        <v>7</v>
      </c>
      <c r="G22" s="6">
        <v>5000</v>
      </c>
      <c r="H22" s="7" t="s">
        <v>8</v>
      </c>
    </row>
    <row r="23" spans="4:8" ht="66" customHeight="1" x14ac:dyDescent="0.3">
      <c r="E23" s="15" t="s">
        <v>190</v>
      </c>
      <c r="F23" s="11"/>
      <c r="G23" s="12"/>
      <c r="H23" s="14"/>
    </row>
    <row r="24" spans="4:8" x14ac:dyDescent="0.3">
      <c r="E24" s="2" t="s">
        <v>259</v>
      </c>
      <c r="F24" s="11"/>
      <c r="G24" s="12"/>
      <c r="H24" s="14"/>
    </row>
    <row r="25" spans="4:8" x14ac:dyDescent="0.3">
      <c r="D25" s="2" t="s">
        <v>42</v>
      </c>
      <c r="F25" s="5" t="s">
        <v>7</v>
      </c>
      <c r="G25" s="6">
        <v>36000</v>
      </c>
      <c r="H25" s="7" t="s">
        <v>8</v>
      </c>
    </row>
    <row r="26" spans="4:8" ht="40.5" x14ac:dyDescent="0.3">
      <c r="E26" s="15" t="s">
        <v>211</v>
      </c>
      <c r="F26" s="11"/>
      <c r="G26" s="12"/>
      <c r="H26" s="14"/>
    </row>
    <row r="27" spans="4:8" x14ac:dyDescent="0.3">
      <c r="E27" s="2" t="s">
        <v>259</v>
      </c>
      <c r="F27" s="11"/>
      <c r="G27" s="12"/>
      <c r="H27" s="14"/>
    </row>
    <row r="28" spans="4:8" x14ac:dyDescent="0.3">
      <c r="E28" s="2"/>
      <c r="F28" s="11"/>
      <c r="G28" s="12"/>
      <c r="H28" s="14"/>
    </row>
    <row r="29" spans="4:8" x14ac:dyDescent="0.3">
      <c r="E29" s="2"/>
      <c r="F29" s="11"/>
      <c r="G29" s="12"/>
      <c r="H29" s="14"/>
    </row>
    <row r="30" spans="4:8" x14ac:dyDescent="0.3">
      <c r="E30" s="2"/>
      <c r="F30" s="11"/>
      <c r="G30" s="12"/>
      <c r="H30" s="14"/>
    </row>
    <row r="31" spans="4:8" x14ac:dyDescent="0.3">
      <c r="F31" s="11"/>
      <c r="G31" s="12"/>
      <c r="H31" s="70">
        <v>79</v>
      </c>
    </row>
    <row r="32" spans="4:8" x14ac:dyDescent="0.3">
      <c r="D32" s="2" t="s">
        <v>43</v>
      </c>
      <c r="F32" s="5" t="s">
        <v>7</v>
      </c>
      <c r="G32" s="6">
        <v>10000</v>
      </c>
      <c r="H32" s="7" t="s">
        <v>8</v>
      </c>
    </row>
    <row r="33" spans="1:10" ht="40.5" x14ac:dyDescent="0.3">
      <c r="E33" s="15" t="s">
        <v>188</v>
      </c>
      <c r="F33" s="11"/>
      <c r="G33" s="12"/>
      <c r="H33" s="14"/>
    </row>
    <row r="34" spans="1:10" x14ac:dyDescent="0.3">
      <c r="E34" s="2" t="s">
        <v>259</v>
      </c>
      <c r="F34" s="11"/>
      <c r="G34" s="12"/>
      <c r="H34" s="14"/>
    </row>
    <row r="35" spans="1:10" x14ac:dyDescent="0.3">
      <c r="C35" s="2" t="s">
        <v>44</v>
      </c>
      <c r="F35" s="5" t="s">
        <v>10</v>
      </c>
      <c r="G35" s="6">
        <f>SUM(G36+G40)</f>
        <v>70000</v>
      </c>
      <c r="H35" s="7" t="s">
        <v>8</v>
      </c>
      <c r="J35"/>
    </row>
    <row r="36" spans="1:10" x14ac:dyDescent="0.3">
      <c r="D36" s="2" t="s">
        <v>45</v>
      </c>
      <c r="F36" s="5" t="s">
        <v>7</v>
      </c>
      <c r="G36" s="6">
        <v>35000</v>
      </c>
      <c r="H36" s="7" t="s">
        <v>8</v>
      </c>
    </row>
    <row r="37" spans="1:10" x14ac:dyDescent="0.3">
      <c r="E37" s="1" t="s">
        <v>46</v>
      </c>
      <c r="F37" s="11"/>
      <c r="G37" s="12"/>
      <c r="H37" s="14"/>
    </row>
    <row r="38" spans="1:10" ht="101.25" x14ac:dyDescent="0.3">
      <c r="E38" s="15" t="s">
        <v>209</v>
      </c>
      <c r="F38" s="11"/>
      <c r="G38" s="12"/>
      <c r="H38" s="14"/>
    </row>
    <row r="39" spans="1:10" x14ac:dyDescent="0.3">
      <c r="E39" s="21" t="s">
        <v>82</v>
      </c>
      <c r="F39" s="11"/>
      <c r="G39" s="12"/>
      <c r="H39" s="14"/>
    </row>
    <row r="40" spans="1:10" x14ac:dyDescent="0.3">
      <c r="D40" s="2" t="s">
        <v>51</v>
      </c>
      <c r="E40" s="2"/>
      <c r="F40" s="5" t="s">
        <v>7</v>
      </c>
      <c r="G40" s="6">
        <v>35000</v>
      </c>
      <c r="H40" s="7" t="s">
        <v>8</v>
      </c>
    </row>
    <row r="41" spans="1:10" x14ac:dyDescent="0.3">
      <c r="D41" s="2" t="s">
        <v>50</v>
      </c>
      <c r="E41" s="2"/>
      <c r="F41" s="11"/>
      <c r="G41" s="12"/>
      <c r="H41" s="14"/>
    </row>
    <row r="42" spans="1:10" x14ac:dyDescent="0.3">
      <c r="E42" s="2" t="s">
        <v>55</v>
      </c>
      <c r="F42" s="11" t="s">
        <v>7</v>
      </c>
      <c r="G42" s="12">
        <v>35000</v>
      </c>
      <c r="H42" s="14" t="s">
        <v>8</v>
      </c>
    </row>
    <row r="43" spans="1:10" x14ac:dyDescent="0.3">
      <c r="E43" s="2" t="s">
        <v>54</v>
      </c>
      <c r="F43" s="11"/>
      <c r="G43" s="12"/>
      <c r="H43" s="14"/>
    </row>
    <row r="44" spans="1:10" ht="82.5" customHeight="1" x14ac:dyDescent="0.3">
      <c r="E44" s="15" t="s">
        <v>281</v>
      </c>
      <c r="F44" s="11"/>
      <c r="G44" s="12"/>
      <c r="H44" s="14"/>
    </row>
    <row r="45" spans="1:10" x14ac:dyDescent="0.3">
      <c r="E45" s="21" t="s">
        <v>82</v>
      </c>
      <c r="F45" s="11"/>
      <c r="G45" s="12"/>
      <c r="H45" s="14"/>
    </row>
    <row r="46" spans="1:10" x14ac:dyDescent="0.3">
      <c r="A46" s="2" t="s">
        <v>210</v>
      </c>
      <c r="B46" s="2"/>
      <c r="C46" s="2"/>
      <c r="D46" s="2"/>
      <c r="E46" s="2"/>
      <c r="F46" s="5" t="s">
        <v>10</v>
      </c>
      <c r="G46" s="6">
        <f>SUM(G47+G56)</f>
        <v>120000</v>
      </c>
      <c r="H46" s="7" t="s">
        <v>8</v>
      </c>
    </row>
    <row r="47" spans="1:10" ht="18.75" customHeight="1" x14ac:dyDescent="0.3">
      <c r="B47" s="2" t="s">
        <v>36</v>
      </c>
      <c r="F47" s="5" t="s">
        <v>10</v>
      </c>
      <c r="G47" s="6">
        <v>100000</v>
      </c>
      <c r="H47" s="7" t="s">
        <v>8</v>
      </c>
    </row>
    <row r="48" spans="1:10" ht="21.75" customHeight="1" x14ac:dyDescent="0.3">
      <c r="C48" s="2" t="s">
        <v>59</v>
      </c>
      <c r="F48" s="5" t="s">
        <v>10</v>
      </c>
      <c r="G48" s="6">
        <v>100000</v>
      </c>
      <c r="H48" s="7" t="s">
        <v>8</v>
      </c>
    </row>
    <row r="49" spans="2:8" ht="21.75" customHeight="1" x14ac:dyDescent="0.3">
      <c r="D49" s="2" t="s">
        <v>108</v>
      </c>
      <c r="E49" s="2"/>
      <c r="F49" s="5" t="s">
        <v>7</v>
      </c>
      <c r="G49" s="6">
        <v>100000</v>
      </c>
      <c r="H49" s="7" t="s">
        <v>8</v>
      </c>
    </row>
    <row r="50" spans="2:8" ht="81" x14ac:dyDescent="0.3">
      <c r="E50" s="15" t="s">
        <v>358</v>
      </c>
      <c r="F50" s="11"/>
      <c r="G50" s="12"/>
      <c r="H50" s="14"/>
    </row>
    <row r="51" spans="2:8" x14ac:dyDescent="0.3">
      <c r="E51" s="2" t="s">
        <v>495</v>
      </c>
      <c r="F51" s="11"/>
      <c r="G51" s="12"/>
      <c r="H51" s="14"/>
    </row>
    <row r="52" spans="2:8" x14ac:dyDescent="0.3">
      <c r="E52" s="2" t="s">
        <v>212</v>
      </c>
      <c r="F52" s="11"/>
      <c r="G52" s="12"/>
      <c r="H52" s="14"/>
    </row>
    <row r="53" spans="2:8" ht="24" customHeight="1" x14ac:dyDescent="0.3">
      <c r="E53" s="2" t="s">
        <v>357</v>
      </c>
      <c r="F53" s="11"/>
      <c r="G53" s="12"/>
      <c r="H53" s="14"/>
    </row>
    <row r="54" spans="2:8" x14ac:dyDescent="0.3">
      <c r="E54" s="21"/>
      <c r="F54" s="11"/>
      <c r="G54" s="12"/>
      <c r="H54" s="70">
        <v>80</v>
      </c>
    </row>
    <row r="55" spans="2:8" x14ac:dyDescent="0.3">
      <c r="F55" s="11"/>
      <c r="G55" s="12"/>
      <c r="H55" s="14"/>
    </row>
    <row r="56" spans="2:8" x14ac:dyDescent="0.3">
      <c r="B56" s="2" t="s">
        <v>75</v>
      </c>
      <c r="F56" s="5" t="s">
        <v>10</v>
      </c>
      <c r="G56" s="6">
        <v>20000</v>
      </c>
      <c r="H56" s="7" t="s">
        <v>8</v>
      </c>
    </row>
    <row r="57" spans="2:8" x14ac:dyDescent="0.3">
      <c r="C57" s="2" t="s">
        <v>76</v>
      </c>
      <c r="F57" s="5" t="s">
        <v>10</v>
      </c>
      <c r="G57" s="6">
        <v>20000</v>
      </c>
      <c r="H57" s="7" t="s">
        <v>8</v>
      </c>
    </row>
    <row r="58" spans="2:8" x14ac:dyDescent="0.3">
      <c r="D58" s="2" t="s">
        <v>109</v>
      </c>
      <c r="F58" s="11" t="s">
        <v>10</v>
      </c>
      <c r="G58" s="12">
        <v>20000</v>
      </c>
      <c r="H58" s="14" t="s">
        <v>8</v>
      </c>
    </row>
    <row r="59" spans="2:8" x14ac:dyDescent="0.3">
      <c r="E59" s="1" t="s">
        <v>111</v>
      </c>
      <c r="F59" s="11" t="s">
        <v>7</v>
      </c>
      <c r="G59" s="12">
        <v>20000</v>
      </c>
      <c r="H59" s="14" t="s">
        <v>8</v>
      </c>
    </row>
    <row r="60" spans="2:8" ht="25.5" customHeight="1" x14ac:dyDescent="0.3">
      <c r="E60" s="1" t="s">
        <v>110</v>
      </c>
      <c r="F60" s="11"/>
      <c r="G60" s="12"/>
    </row>
    <row r="61" spans="2:8" x14ac:dyDescent="0.3">
      <c r="E61" s="2" t="s">
        <v>495</v>
      </c>
      <c r="F61" s="11"/>
      <c r="G61" s="12"/>
    </row>
    <row r="62" spans="2:8" x14ac:dyDescent="0.3">
      <c r="D62" s="2"/>
      <c r="E62" s="2" t="s">
        <v>212</v>
      </c>
      <c r="F62" s="11"/>
      <c r="G62" s="12"/>
    </row>
    <row r="63" spans="2:8" x14ac:dyDescent="0.3">
      <c r="E63" s="2" t="s">
        <v>101</v>
      </c>
      <c r="F63" s="11"/>
      <c r="G63" s="12"/>
    </row>
    <row r="64" spans="2:8" x14ac:dyDescent="0.3">
      <c r="E64" s="58" t="s">
        <v>56</v>
      </c>
      <c r="F64" s="11"/>
      <c r="G64" s="12"/>
      <c r="H64" s="14"/>
    </row>
    <row r="65" spans="4:7" x14ac:dyDescent="0.3">
      <c r="E65" s="2"/>
      <c r="F65" s="11"/>
      <c r="G65" s="12"/>
    </row>
    <row r="66" spans="4:7" x14ac:dyDescent="0.3">
      <c r="F66" s="11"/>
      <c r="G66" s="12"/>
    </row>
    <row r="67" spans="4:7" x14ac:dyDescent="0.3">
      <c r="F67" s="11"/>
      <c r="G67" s="12"/>
    </row>
    <row r="68" spans="4:7" x14ac:dyDescent="0.3">
      <c r="F68" s="11"/>
      <c r="G68" s="12"/>
    </row>
    <row r="69" spans="4:7" x14ac:dyDescent="0.3">
      <c r="F69" s="11"/>
      <c r="G69" s="12"/>
    </row>
    <row r="70" spans="4:7" x14ac:dyDescent="0.3">
      <c r="D70" s="2"/>
      <c r="E70" s="2"/>
      <c r="F70" s="11"/>
      <c r="G70" s="12"/>
    </row>
    <row r="71" spans="4:7" x14ac:dyDescent="0.3">
      <c r="D71" s="2"/>
      <c r="F71" s="11"/>
      <c r="G71" s="12"/>
    </row>
    <row r="72" spans="4:7" x14ac:dyDescent="0.3">
      <c r="F72" s="11"/>
      <c r="G72" s="12"/>
    </row>
    <row r="73" spans="4:7" x14ac:dyDescent="0.3">
      <c r="F73" s="11"/>
      <c r="G73" s="12"/>
    </row>
    <row r="74" spans="4:7" x14ac:dyDescent="0.3">
      <c r="F74" s="11"/>
      <c r="G74" s="12"/>
    </row>
    <row r="75" spans="4:7" x14ac:dyDescent="0.3">
      <c r="F75" s="11"/>
      <c r="G75" s="12"/>
    </row>
    <row r="76" spans="4:7" x14ac:dyDescent="0.3">
      <c r="F76" s="11"/>
      <c r="G76" s="12"/>
    </row>
    <row r="77" spans="4:7" x14ac:dyDescent="0.3">
      <c r="F77" s="11"/>
      <c r="G77" s="12"/>
    </row>
    <row r="78" spans="4:7" x14ac:dyDescent="0.3">
      <c r="F78" s="11"/>
      <c r="G78" s="12"/>
    </row>
    <row r="79" spans="4:7" x14ac:dyDescent="0.3">
      <c r="F79" s="11"/>
      <c r="G79" s="12"/>
    </row>
    <row r="80" spans="4:7" x14ac:dyDescent="0.3">
      <c r="F80" s="11"/>
      <c r="G80" s="12"/>
    </row>
    <row r="81" spans="6:8" x14ac:dyDescent="0.3">
      <c r="F81" s="11"/>
      <c r="G81" s="12"/>
    </row>
    <row r="82" spans="6:8" x14ac:dyDescent="0.3">
      <c r="F82" s="11"/>
      <c r="G82" s="12"/>
    </row>
    <row r="83" spans="6:8" x14ac:dyDescent="0.3">
      <c r="F83" s="11"/>
      <c r="G83" s="12"/>
    </row>
    <row r="84" spans="6:8" x14ac:dyDescent="0.3">
      <c r="F84" s="11"/>
      <c r="G84" s="12"/>
      <c r="H84" s="14"/>
    </row>
    <row r="85" spans="6:8" x14ac:dyDescent="0.3">
      <c r="F85" s="11"/>
      <c r="G85" s="12"/>
    </row>
    <row r="86" spans="6:8" x14ac:dyDescent="0.3">
      <c r="F86" s="11"/>
      <c r="G86" s="12"/>
    </row>
    <row r="87" spans="6:8" x14ac:dyDescent="0.3">
      <c r="F87" s="11"/>
      <c r="G87" s="12"/>
    </row>
    <row r="88" spans="6:8" x14ac:dyDescent="0.3">
      <c r="F88" s="11"/>
      <c r="G88" s="12"/>
    </row>
    <row r="89" spans="6:8" x14ac:dyDescent="0.3">
      <c r="F89" s="11"/>
      <c r="G89" s="12"/>
    </row>
    <row r="90" spans="6:8" x14ac:dyDescent="0.3">
      <c r="F90" s="11"/>
      <c r="G90" s="12"/>
    </row>
    <row r="91" spans="6:8" x14ac:dyDescent="0.3">
      <c r="F91" s="11"/>
      <c r="G91" s="12"/>
    </row>
    <row r="92" spans="6:8" x14ac:dyDescent="0.3">
      <c r="F92" s="11"/>
      <c r="G92" s="12"/>
    </row>
    <row r="93" spans="6:8" x14ac:dyDescent="0.3">
      <c r="F93" s="11"/>
      <c r="G93" s="12"/>
    </row>
    <row r="94" spans="6:8" x14ac:dyDescent="0.3">
      <c r="F94" s="11"/>
    </row>
    <row r="95" spans="6:8" x14ac:dyDescent="0.3">
      <c r="F95" s="11"/>
    </row>
    <row r="96" spans="6:8" x14ac:dyDescent="0.3">
      <c r="F96" s="11"/>
    </row>
    <row r="97" spans="6:8" x14ac:dyDescent="0.3">
      <c r="F97" s="11"/>
    </row>
    <row r="98" spans="6:8" x14ac:dyDescent="0.3">
      <c r="F98" s="11"/>
    </row>
    <row r="99" spans="6:8" x14ac:dyDescent="0.3">
      <c r="F99" s="11"/>
    </row>
    <row r="100" spans="6:8" x14ac:dyDescent="0.3">
      <c r="F100" s="11"/>
    </row>
    <row r="101" spans="6:8" x14ac:dyDescent="0.3">
      <c r="F101" s="11"/>
    </row>
    <row r="102" spans="6:8" x14ac:dyDescent="0.3">
      <c r="F102" s="11"/>
    </row>
    <row r="103" spans="6:8" x14ac:dyDescent="0.3">
      <c r="F103" s="11"/>
    </row>
    <row r="104" spans="6:8" x14ac:dyDescent="0.3">
      <c r="F104" s="11"/>
      <c r="H104" s="14"/>
    </row>
    <row r="105" spans="6:8" x14ac:dyDescent="0.3">
      <c r="F105" s="11"/>
    </row>
    <row r="106" spans="6:8" x14ac:dyDescent="0.3">
      <c r="F106" s="11"/>
    </row>
    <row r="107" spans="6:8" x14ac:dyDescent="0.3">
      <c r="F107" s="11"/>
    </row>
    <row r="108" spans="6:8" x14ac:dyDescent="0.3">
      <c r="F108" s="11"/>
    </row>
    <row r="109" spans="6:8" x14ac:dyDescent="0.3">
      <c r="F109" s="11"/>
    </row>
    <row r="110" spans="6:8" x14ac:dyDescent="0.3">
      <c r="F110" s="11"/>
    </row>
    <row r="111" spans="6:8" x14ac:dyDescent="0.3">
      <c r="F111" s="11"/>
    </row>
    <row r="112" spans="6:8" x14ac:dyDescent="0.3">
      <c r="F112" s="11"/>
    </row>
    <row r="113" spans="3:8" x14ac:dyDescent="0.3">
      <c r="F113" s="11"/>
      <c r="H113" s="14"/>
    </row>
    <row r="114" spans="3:8" x14ac:dyDescent="0.3">
      <c r="F114" s="11"/>
    </row>
    <row r="115" spans="3:8" x14ac:dyDescent="0.3">
      <c r="F115" s="11"/>
    </row>
    <row r="116" spans="3:8" x14ac:dyDescent="0.3">
      <c r="F116" s="11"/>
    </row>
    <row r="117" spans="3:8" x14ac:dyDescent="0.3">
      <c r="F117" s="11"/>
    </row>
    <row r="118" spans="3:8" x14ac:dyDescent="0.3">
      <c r="E118" s="17"/>
    </row>
    <row r="120" spans="3:8" x14ac:dyDescent="0.3">
      <c r="C120" s="2"/>
    </row>
    <row r="121" spans="3:8" x14ac:dyDescent="0.3">
      <c r="D121" s="2"/>
      <c r="H121" s="14"/>
    </row>
    <row r="128" spans="3:8" x14ac:dyDescent="0.3">
      <c r="E128" s="17"/>
    </row>
    <row r="129" spans="3:8" x14ac:dyDescent="0.3">
      <c r="D129" s="2"/>
      <c r="H129" s="14"/>
    </row>
    <row r="134" spans="3:8" x14ac:dyDescent="0.3">
      <c r="E134" s="17"/>
    </row>
    <row r="135" spans="3:8" x14ac:dyDescent="0.3">
      <c r="D135" s="2"/>
      <c r="H135" s="14"/>
    </row>
    <row r="139" spans="3:8" x14ac:dyDescent="0.3">
      <c r="E139" s="17"/>
    </row>
    <row r="144" spans="3:8" x14ac:dyDescent="0.3">
      <c r="C144" s="2"/>
      <c r="D144" s="2"/>
      <c r="H144" s="14"/>
    </row>
    <row r="147" spans="2:8" x14ac:dyDescent="0.3">
      <c r="E147" s="17"/>
    </row>
    <row r="148" spans="2:8" x14ac:dyDescent="0.3">
      <c r="D148" s="2"/>
      <c r="H148" s="14"/>
    </row>
    <row r="151" spans="2:8" x14ac:dyDescent="0.3">
      <c r="E151" s="17"/>
    </row>
    <row r="152" spans="2:8" x14ac:dyDescent="0.3">
      <c r="D152" s="2"/>
      <c r="H152" s="14"/>
    </row>
    <row r="156" spans="2:8" x14ac:dyDescent="0.3">
      <c r="E156" s="17"/>
    </row>
    <row r="158" spans="2:8" x14ac:dyDescent="0.3">
      <c r="B158" s="2"/>
    </row>
    <row r="159" spans="2:8" x14ac:dyDescent="0.3">
      <c r="C159" s="2"/>
      <c r="H159" s="14"/>
    </row>
    <row r="163" spans="2:8" x14ac:dyDescent="0.3">
      <c r="E163" s="17"/>
    </row>
    <row r="164" spans="2:8" x14ac:dyDescent="0.3">
      <c r="C164" s="2"/>
      <c r="D164" s="8"/>
      <c r="H164" s="14"/>
    </row>
    <row r="166" spans="2:8" x14ac:dyDescent="0.3">
      <c r="E166" s="19"/>
    </row>
    <row r="167" spans="2:8" x14ac:dyDescent="0.3">
      <c r="E167" s="17"/>
    </row>
    <row r="168" spans="2:8" x14ac:dyDescent="0.3">
      <c r="C168" s="2"/>
      <c r="H168" s="14"/>
    </row>
    <row r="170" spans="2:8" x14ac:dyDescent="0.3">
      <c r="E170" s="17"/>
    </row>
    <row r="175" spans="2:8" x14ac:dyDescent="0.3">
      <c r="B175" s="2"/>
      <c r="C175" s="2"/>
      <c r="H175" s="14"/>
    </row>
    <row r="178" spans="2:8" x14ac:dyDescent="0.3">
      <c r="E178" s="17"/>
    </row>
    <row r="179" spans="2:8" x14ac:dyDescent="0.3">
      <c r="C179" s="2"/>
      <c r="H179" s="14"/>
    </row>
    <row r="183" spans="2:8" x14ac:dyDescent="0.3">
      <c r="E183" s="19"/>
    </row>
    <row r="184" spans="2:8" x14ac:dyDescent="0.3">
      <c r="E184" s="17"/>
    </row>
    <row r="186" spans="2:8" x14ac:dyDescent="0.3">
      <c r="B186" s="2"/>
    </row>
    <row r="187" spans="2:8" x14ac:dyDescent="0.3">
      <c r="C187" s="2"/>
    </row>
    <row r="188" spans="2:8" x14ac:dyDescent="0.3">
      <c r="D188" s="2"/>
      <c r="H188" s="14"/>
    </row>
    <row r="192" spans="2:8" x14ac:dyDescent="0.3">
      <c r="B192" s="2"/>
    </row>
    <row r="193" spans="1:8" x14ac:dyDescent="0.3">
      <c r="C193" s="2"/>
    </row>
    <row r="194" spans="1:8" x14ac:dyDescent="0.3">
      <c r="D194" s="2"/>
    </row>
    <row r="195" spans="1:8" x14ac:dyDescent="0.3">
      <c r="H195" s="14"/>
    </row>
    <row r="198" spans="1:8" x14ac:dyDescent="0.3">
      <c r="E198" s="2"/>
    </row>
    <row r="199" spans="1:8" x14ac:dyDescent="0.3">
      <c r="E199" s="2"/>
    </row>
    <row r="200" spans="1:8" x14ac:dyDescent="0.3">
      <c r="E200" s="17"/>
    </row>
    <row r="206" spans="1:8" x14ac:dyDescent="0.3">
      <c r="A206" s="2"/>
    </row>
    <row r="207" spans="1:8" x14ac:dyDescent="0.3">
      <c r="B207" s="2"/>
    </row>
    <row r="208" spans="1:8" x14ac:dyDescent="0.3">
      <c r="C208" s="2"/>
    </row>
    <row r="209" spans="2:8" x14ac:dyDescent="0.3">
      <c r="D209" s="2"/>
      <c r="E209" s="2"/>
    </row>
    <row r="210" spans="2:8" x14ac:dyDescent="0.3">
      <c r="D210" s="2"/>
      <c r="E210" s="2"/>
    </row>
    <row r="211" spans="2:8" x14ac:dyDescent="0.3">
      <c r="D211" s="2"/>
    </row>
    <row r="212" spans="2:8" x14ac:dyDescent="0.3">
      <c r="D212" s="2"/>
    </row>
    <row r="213" spans="2:8" x14ac:dyDescent="0.3">
      <c r="H213" s="14"/>
    </row>
    <row r="217" spans="2:8" x14ac:dyDescent="0.3">
      <c r="E217" s="2"/>
    </row>
    <row r="219" spans="2:8" x14ac:dyDescent="0.3">
      <c r="B219" s="2"/>
    </row>
    <row r="220" spans="2:8" x14ac:dyDescent="0.3">
      <c r="C220" s="2"/>
    </row>
    <row r="221" spans="2:8" x14ac:dyDescent="0.3">
      <c r="D221" s="2"/>
    </row>
    <row r="222" spans="2:8" x14ac:dyDescent="0.3">
      <c r="D222" s="2"/>
    </row>
    <row r="223" spans="2:8" x14ac:dyDescent="0.3">
      <c r="D223" s="2"/>
    </row>
    <row r="224" spans="2:8" x14ac:dyDescent="0.3">
      <c r="H224" s="14"/>
    </row>
    <row r="227" spans="1:8" x14ac:dyDescent="0.3">
      <c r="E227" s="2"/>
    </row>
    <row r="237" spans="1:8" x14ac:dyDescent="0.3">
      <c r="A237" s="2"/>
    </row>
    <row r="238" spans="1:8" x14ac:dyDescent="0.3">
      <c r="B238" s="2"/>
    </row>
    <row r="239" spans="1:8" x14ac:dyDescent="0.3">
      <c r="C239" s="2"/>
    </row>
    <row r="240" spans="1:8" x14ac:dyDescent="0.3">
      <c r="H240" s="14"/>
    </row>
    <row r="242" spans="5:8" x14ac:dyDescent="0.3">
      <c r="E242" s="2"/>
    </row>
    <row r="243" spans="5:8" x14ac:dyDescent="0.3">
      <c r="H243" s="14"/>
    </row>
    <row r="245" spans="5:8" x14ac:dyDescent="0.3">
      <c r="E245" s="2"/>
    </row>
    <row r="246" spans="5:8" x14ac:dyDescent="0.3">
      <c r="H246" s="14"/>
    </row>
    <row r="249" spans="5:8" x14ac:dyDescent="0.3">
      <c r="E249" s="2"/>
    </row>
    <row r="250" spans="5:8" x14ac:dyDescent="0.3">
      <c r="H250" s="14"/>
    </row>
    <row r="252" spans="5:8" x14ac:dyDescent="0.3">
      <c r="E252" s="2"/>
    </row>
    <row r="253" spans="5:8" x14ac:dyDescent="0.3">
      <c r="H253" s="14"/>
    </row>
    <row r="255" spans="5:8" x14ac:dyDescent="0.3">
      <c r="E255" s="2"/>
    </row>
    <row r="257" spans="3:8" x14ac:dyDescent="0.3">
      <c r="C257" s="2"/>
    </row>
    <row r="258" spans="3:8" x14ac:dyDescent="0.3">
      <c r="D258" s="2"/>
      <c r="E258" s="2"/>
    </row>
    <row r="259" spans="3:8" x14ac:dyDescent="0.3">
      <c r="D259" s="2"/>
      <c r="E259" s="2"/>
    </row>
    <row r="260" spans="3:8" x14ac:dyDescent="0.3">
      <c r="H260" s="14"/>
    </row>
    <row r="262" spans="3:8" x14ac:dyDescent="0.3">
      <c r="E262" s="2"/>
    </row>
    <row r="268" spans="3:8" x14ac:dyDescent="0.3">
      <c r="D268" s="2"/>
      <c r="H268" s="14"/>
    </row>
    <row r="272" spans="3:8" x14ac:dyDescent="0.3">
      <c r="E272" s="2"/>
    </row>
    <row r="273" spans="3:8" x14ac:dyDescent="0.3">
      <c r="D273" s="2"/>
      <c r="H273" s="14"/>
    </row>
    <row r="276" spans="3:8" x14ac:dyDescent="0.3">
      <c r="E276" s="2"/>
    </row>
    <row r="277" spans="3:8" x14ac:dyDescent="0.3">
      <c r="D277" s="2"/>
      <c r="H277" s="14"/>
    </row>
    <row r="280" spans="3:8" x14ac:dyDescent="0.3">
      <c r="E280" s="2"/>
    </row>
    <row r="281" spans="3:8" x14ac:dyDescent="0.3">
      <c r="D281" s="2"/>
      <c r="H281" s="14"/>
    </row>
    <row r="283" spans="3:8" x14ac:dyDescent="0.3">
      <c r="E283" s="19"/>
    </row>
    <row r="284" spans="3:8" x14ac:dyDescent="0.3">
      <c r="E284" s="2"/>
    </row>
    <row r="285" spans="3:8" x14ac:dyDescent="0.3">
      <c r="C285" s="2"/>
    </row>
    <row r="286" spans="3:8" x14ac:dyDescent="0.3">
      <c r="D286" s="2"/>
      <c r="E286" s="2"/>
    </row>
    <row r="287" spans="3:8" x14ac:dyDescent="0.3">
      <c r="D287" s="2"/>
      <c r="E287" s="2"/>
    </row>
    <row r="288" spans="3:8" x14ac:dyDescent="0.3">
      <c r="E288" s="2"/>
      <c r="H288" s="14"/>
    </row>
    <row r="289" spans="3:8" x14ac:dyDescent="0.3">
      <c r="E289" s="2"/>
    </row>
    <row r="295" spans="3:8" x14ac:dyDescent="0.3">
      <c r="E295" s="17"/>
    </row>
    <row r="299" spans="3:8" x14ac:dyDescent="0.3">
      <c r="E299" s="2"/>
      <c r="H299" s="14"/>
    </row>
    <row r="301" spans="3:8" x14ac:dyDescent="0.3">
      <c r="C301" s="2"/>
    </row>
    <row r="302" spans="3:8" x14ac:dyDescent="0.3">
      <c r="D302" s="2"/>
    </row>
    <row r="303" spans="3:8" x14ac:dyDescent="0.3">
      <c r="D303" s="2"/>
    </row>
    <row r="304" spans="3:8" x14ac:dyDescent="0.3">
      <c r="E304" s="17"/>
    </row>
    <row r="306" spans="3:8" x14ac:dyDescent="0.3">
      <c r="C306" s="2"/>
    </row>
    <row r="307" spans="3:8" x14ac:dyDescent="0.3">
      <c r="D307" s="2"/>
      <c r="H307" s="14"/>
    </row>
    <row r="314" spans="3:8" x14ac:dyDescent="0.3">
      <c r="E314" s="17"/>
    </row>
    <row r="315" spans="3:8" x14ac:dyDescent="0.3">
      <c r="D315" s="2"/>
      <c r="H315" s="14"/>
    </row>
    <row r="319" spans="3:8" x14ac:dyDescent="0.3">
      <c r="E319" s="17"/>
    </row>
    <row r="320" spans="3:8" x14ac:dyDescent="0.3">
      <c r="E320" s="17"/>
    </row>
    <row r="328" spans="3:5" x14ac:dyDescent="0.3">
      <c r="C328" s="2"/>
    </row>
    <row r="332" spans="3:5" x14ac:dyDescent="0.3">
      <c r="D332" s="2"/>
    </row>
    <row r="335" spans="3:5" x14ac:dyDescent="0.3">
      <c r="E335" s="17"/>
    </row>
  </sheetData>
  <mergeCells count="4">
    <mergeCell ref="A2:I2"/>
    <mergeCell ref="A3:I3"/>
    <mergeCell ref="A4:I4"/>
    <mergeCell ref="A5:I5"/>
  </mergeCells>
  <pageMargins left="0.7" right="0.18" top="0.75" bottom="0.3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9"/>
  <sheetViews>
    <sheetView topLeftCell="A77" workbookViewId="0">
      <selection sqref="A1:I89"/>
    </sheetView>
  </sheetViews>
  <sheetFormatPr defaultRowHeight="20.25" x14ac:dyDescent="0.3"/>
  <cols>
    <col min="1" max="1" width="6" style="1" customWidth="1"/>
    <col min="2" max="2" width="3.875" style="1" customWidth="1"/>
    <col min="3" max="4" width="3.5" style="1" customWidth="1"/>
    <col min="5" max="5" width="47.125" style="1" customWidth="1"/>
    <col min="6" max="6" width="6" style="1" customWidth="1"/>
    <col min="7" max="7" width="12" style="1" customWidth="1"/>
    <col min="8" max="8" width="4.375" style="1" customWidth="1"/>
    <col min="9" max="9" width="0.125" style="1" hidden="1" customWidth="1"/>
    <col min="10" max="10" width="7.875" style="1" customWidth="1"/>
    <col min="11" max="11" width="5.875" style="1" customWidth="1"/>
    <col min="12" max="12" width="9" style="1" customWidth="1"/>
    <col min="13" max="16384" width="9" style="1"/>
  </cols>
  <sheetData>
    <row r="1" spans="1:19" x14ac:dyDescent="0.3">
      <c r="H1" s="13">
        <v>81</v>
      </c>
    </row>
    <row r="2" spans="1:19" x14ac:dyDescent="0.3">
      <c r="A2" s="77" t="s">
        <v>0</v>
      </c>
      <c r="B2" s="77"/>
      <c r="C2" s="77"/>
      <c r="D2" s="77"/>
      <c r="E2" s="77"/>
      <c r="F2" s="77"/>
      <c r="G2" s="77"/>
      <c r="H2" s="77"/>
      <c r="I2" s="77"/>
    </row>
    <row r="3" spans="1:19" x14ac:dyDescent="0.3">
      <c r="A3" s="77" t="s">
        <v>9</v>
      </c>
      <c r="B3" s="77"/>
      <c r="C3" s="77"/>
      <c r="D3" s="77"/>
      <c r="E3" s="77"/>
      <c r="F3" s="77"/>
      <c r="G3" s="77"/>
      <c r="H3" s="77"/>
      <c r="I3" s="77"/>
    </row>
    <row r="4" spans="1:19" x14ac:dyDescent="0.3">
      <c r="A4" s="77" t="s">
        <v>1</v>
      </c>
      <c r="B4" s="77"/>
      <c r="C4" s="77"/>
      <c r="D4" s="77"/>
      <c r="E4" s="77"/>
      <c r="F4" s="77"/>
      <c r="G4" s="77"/>
      <c r="H4" s="77"/>
      <c r="I4" s="77"/>
    </row>
    <row r="5" spans="1:19" x14ac:dyDescent="0.3">
      <c r="A5" s="77" t="s">
        <v>2</v>
      </c>
      <c r="B5" s="77"/>
      <c r="C5" s="77"/>
      <c r="D5" s="77"/>
      <c r="E5" s="77"/>
      <c r="F5" s="77"/>
      <c r="G5" s="77"/>
      <c r="H5" s="77"/>
      <c r="I5" s="77"/>
    </row>
    <row r="6" spans="1:19" x14ac:dyDescent="0.3">
      <c r="A6" s="78" t="s">
        <v>213</v>
      </c>
      <c r="B6" s="78"/>
      <c r="C6" s="78"/>
      <c r="D6" s="78"/>
      <c r="E6" s="78"/>
      <c r="F6" s="78"/>
      <c r="G6" s="78"/>
      <c r="H6" s="78"/>
    </row>
    <row r="8" spans="1:19" x14ac:dyDescent="0.3">
      <c r="A8" s="2" t="s">
        <v>245</v>
      </c>
      <c r="B8" s="2"/>
      <c r="C8" s="2"/>
      <c r="D8" s="2"/>
      <c r="E8" s="2"/>
      <c r="F8" s="5" t="s">
        <v>10</v>
      </c>
      <c r="G8" s="6">
        <f>SUM(G11+G81)</f>
        <v>648000</v>
      </c>
      <c r="H8" s="7" t="s">
        <v>8</v>
      </c>
    </row>
    <row r="9" spans="1:19" x14ac:dyDescent="0.3">
      <c r="B9" s="2" t="s">
        <v>36</v>
      </c>
      <c r="F9" s="5" t="s">
        <v>10</v>
      </c>
      <c r="G9" s="12">
        <f>SUM(G10)</f>
        <v>548000</v>
      </c>
      <c r="H9" s="7" t="s">
        <v>8</v>
      </c>
    </row>
    <row r="10" spans="1:19" x14ac:dyDescent="0.3">
      <c r="C10" s="2" t="s">
        <v>44</v>
      </c>
      <c r="F10" s="5" t="s">
        <v>10</v>
      </c>
      <c r="G10" s="12">
        <f>SUM(G11)</f>
        <v>548000</v>
      </c>
      <c r="H10" s="7" t="s">
        <v>8</v>
      </c>
    </row>
    <row r="11" spans="1:19" x14ac:dyDescent="0.3">
      <c r="D11" s="2" t="s">
        <v>51</v>
      </c>
      <c r="E11" s="2"/>
      <c r="F11" s="5" t="s">
        <v>7</v>
      </c>
      <c r="G11" s="12">
        <f>SUM(G13)</f>
        <v>548000</v>
      </c>
      <c r="H11" s="7" t="s">
        <v>8</v>
      </c>
    </row>
    <row r="12" spans="1:19" x14ac:dyDescent="0.3">
      <c r="D12" s="2" t="s">
        <v>50</v>
      </c>
      <c r="E12" s="2"/>
      <c r="F12" s="11"/>
      <c r="G12" s="12"/>
      <c r="H12" s="14"/>
    </row>
    <row r="13" spans="1:19" x14ac:dyDescent="0.3">
      <c r="E13" s="2" t="s">
        <v>79</v>
      </c>
      <c r="F13" s="5" t="s">
        <v>7</v>
      </c>
      <c r="G13" s="6">
        <f>SUM(G15+G21+G27+G34+G39+G44+G49+G54+G61+G66+G71+G76)</f>
        <v>548000</v>
      </c>
      <c r="H13" s="7" t="s">
        <v>8</v>
      </c>
    </row>
    <row r="14" spans="1:19" x14ac:dyDescent="0.3">
      <c r="E14" s="2" t="s">
        <v>80</v>
      </c>
      <c r="F14" s="11"/>
      <c r="G14" s="12"/>
      <c r="H14" s="14"/>
    </row>
    <row r="15" spans="1:19" x14ac:dyDescent="0.3">
      <c r="E15" s="1" t="s">
        <v>289</v>
      </c>
      <c r="F15" s="11" t="s">
        <v>7</v>
      </c>
      <c r="G15" s="12">
        <v>25000</v>
      </c>
      <c r="H15" s="14" t="s">
        <v>8</v>
      </c>
      <c r="Q15" s="11"/>
      <c r="R15" s="11"/>
      <c r="S15" s="11"/>
    </row>
    <row r="16" spans="1:19" ht="60.75" x14ac:dyDescent="0.3">
      <c r="E16" s="15" t="s">
        <v>217</v>
      </c>
      <c r="G16" s="12"/>
    </row>
    <row r="17" spans="3:8" x14ac:dyDescent="0.3">
      <c r="C17" s="13"/>
      <c r="E17" s="2" t="s">
        <v>496</v>
      </c>
      <c r="G17" s="12"/>
      <c r="H17" s="14"/>
    </row>
    <row r="18" spans="3:8" x14ac:dyDescent="0.3">
      <c r="E18" s="2" t="s">
        <v>215</v>
      </c>
      <c r="G18" s="12"/>
    </row>
    <row r="19" spans="3:8" x14ac:dyDescent="0.3">
      <c r="E19" s="2" t="s">
        <v>497</v>
      </c>
      <c r="G19" s="12"/>
      <c r="H19" s="14"/>
    </row>
    <row r="20" spans="3:8" x14ac:dyDescent="0.3">
      <c r="E20" s="2" t="s">
        <v>56</v>
      </c>
      <c r="G20" s="12"/>
      <c r="H20" s="14"/>
    </row>
    <row r="21" spans="3:8" x14ac:dyDescent="0.3">
      <c r="E21" s="1" t="s">
        <v>290</v>
      </c>
      <c r="F21" s="1" t="s">
        <v>7</v>
      </c>
      <c r="G21" s="12">
        <v>220000</v>
      </c>
      <c r="H21" s="14" t="s">
        <v>8</v>
      </c>
    </row>
    <row r="22" spans="3:8" ht="40.5" x14ac:dyDescent="0.3">
      <c r="E22" s="15" t="s">
        <v>214</v>
      </c>
      <c r="G22" s="12"/>
    </row>
    <row r="23" spans="3:8" x14ac:dyDescent="0.3">
      <c r="E23" s="2" t="s">
        <v>496</v>
      </c>
      <c r="G23" s="12"/>
    </row>
    <row r="24" spans="3:8" x14ac:dyDescent="0.3">
      <c r="E24" s="2" t="s">
        <v>215</v>
      </c>
      <c r="G24" s="12"/>
    </row>
    <row r="25" spans="3:8" x14ac:dyDescent="0.3">
      <c r="E25" s="2" t="s">
        <v>497</v>
      </c>
      <c r="G25" s="12"/>
    </row>
    <row r="26" spans="3:8" x14ac:dyDescent="0.3">
      <c r="E26" s="21" t="s">
        <v>82</v>
      </c>
      <c r="G26" s="12"/>
    </row>
    <row r="27" spans="3:8" x14ac:dyDescent="0.3">
      <c r="E27" s="1" t="s">
        <v>264</v>
      </c>
      <c r="F27" s="1" t="s">
        <v>7</v>
      </c>
      <c r="G27" s="12">
        <v>10000</v>
      </c>
      <c r="H27" s="14" t="s">
        <v>8</v>
      </c>
    </row>
    <row r="28" spans="3:8" ht="40.5" x14ac:dyDescent="0.3">
      <c r="E28" s="15" t="s">
        <v>252</v>
      </c>
      <c r="G28" s="12"/>
    </row>
    <row r="29" spans="3:8" x14ac:dyDescent="0.3">
      <c r="E29" s="2" t="s">
        <v>498</v>
      </c>
      <c r="G29" s="12"/>
    </row>
    <row r="30" spans="3:8" x14ac:dyDescent="0.3">
      <c r="E30" s="2" t="s">
        <v>499</v>
      </c>
      <c r="G30" s="12"/>
    </row>
    <row r="31" spans="3:8" x14ac:dyDescent="0.3">
      <c r="E31" s="2" t="s">
        <v>56</v>
      </c>
      <c r="G31" s="12"/>
    </row>
    <row r="32" spans="3:8" x14ac:dyDescent="0.3">
      <c r="G32" s="12"/>
    </row>
    <row r="33" spans="1:8" x14ac:dyDescent="0.3">
      <c r="E33" s="2"/>
      <c r="G33" s="12"/>
      <c r="H33" s="13">
        <v>82</v>
      </c>
    </row>
    <row r="34" spans="1:8" x14ac:dyDescent="0.3">
      <c r="E34" s="15" t="s">
        <v>256</v>
      </c>
      <c r="F34" s="1" t="s">
        <v>7</v>
      </c>
      <c r="G34" s="12">
        <v>8000</v>
      </c>
      <c r="H34" s="1" t="s">
        <v>8</v>
      </c>
    </row>
    <row r="35" spans="1:8" ht="60.75" x14ac:dyDescent="0.3">
      <c r="E35" s="15" t="s">
        <v>372</v>
      </c>
      <c r="G35" s="12"/>
    </row>
    <row r="36" spans="1:8" x14ac:dyDescent="0.3">
      <c r="E36" s="2" t="s">
        <v>498</v>
      </c>
      <c r="G36" s="12"/>
    </row>
    <row r="37" spans="1:8" x14ac:dyDescent="0.3">
      <c r="E37" s="2" t="s">
        <v>500</v>
      </c>
      <c r="G37" s="12"/>
    </row>
    <row r="38" spans="1:8" x14ac:dyDescent="0.3">
      <c r="E38" s="2" t="s">
        <v>259</v>
      </c>
      <c r="G38" s="12"/>
    </row>
    <row r="39" spans="1:8" x14ac:dyDescent="0.3">
      <c r="E39" s="1" t="s">
        <v>291</v>
      </c>
      <c r="F39" s="1" t="s">
        <v>7</v>
      </c>
      <c r="G39" s="12">
        <v>50000</v>
      </c>
      <c r="H39" s="14" t="s">
        <v>8</v>
      </c>
    </row>
    <row r="40" spans="1:8" ht="60.75" x14ac:dyDescent="0.3">
      <c r="E40" s="15" t="s">
        <v>311</v>
      </c>
      <c r="G40" s="12"/>
      <c r="H40" s="14"/>
    </row>
    <row r="41" spans="1:8" x14ac:dyDescent="0.3">
      <c r="E41" s="2" t="s">
        <v>501</v>
      </c>
      <c r="G41" s="12"/>
      <c r="H41" s="14"/>
    </row>
    <row r="42" spans="1:8" x14ac:dyDescent="0.3">
      <c r="E42" s="2" t="s">
        <v>502</v>
      </c>
      <c r="G42" s="12"/>
      <c r="H42" s="14"/>
    </row>
    <row r="43" spans="1:8" x14ac:dyDescent="0.3">
      <c r="E43" s="21" t="s">
        <v>82</v>
      </c>
      <c r="G43" s="12"/>
      <c r="H43" s="14"/>
    </row>
    <row r="44" spans="1:8" x14ac:dyDescent="0.3">
      <c r="A44" s="2"/>
      <c r="B44" s="2"/>
      <c r="C44" s="2"/>
      <c r="D44" s="2"/>
      <c r="E44" s="1" t="s">
        <v>292</v>
      </c>
      <c r="F44" s="1" t="s">
        <v>7</v>
      </c>
      <c r="G44" s="12">
        <v>20000</v>
      </c>
      <c r="H44" s="14" t="s">
        <v>8</v>
      </c>
    </row>
    <row r="45" spans="1:8" ht="60.75" x14ac:dyDescent="0.3">
      <c r="B45" s="2"/>
      <c r="E45" s="15" t="s">
        <v>312</v>
      </c>
      <c r="G45" s="12"/>
    </row>
    <row r="46" spans="1:8" x14ac:dyDescent="0.3">
      <c r="C46" s="2"/>
      <c r="E46" s="2" t="s">
        <v>504</v>
      </c>
      <c r="G46" s="12"/>
    </row>
    <row r="47" spans="1:8" x14ac:dyDescent="0.3">
      <c r="D47" s="2"/>
      <c r="E47" s="2" t="s">
        <v>503</v>
      </c>
      <c r="G47" s="12"/>
    </row>
    <row r="48" spans="1:8" x14ac:dyDescent="0.3">
      <c r="E48" s="2" t="s">
        <v>56</v>
      </c>
      <c r="G48" s="12"/>
    </row>
    <row r="49" spans="5:8" x14ac:dyDescent="0.3">
      <c r="E49" s="1" t="s">
        <v>293</v>
      </c>
      <c r="F49" s="1" t="s">
        <v>7</v>
      </c>
      <c r="G49" s="12">
        <v>30000</v>
      </c>
      <c r="H49" s="14" t="s">
        <v>8</v>
      </c>
    </row>
    <row r="50" spans="5:8" ht="60.75" x14ac:dyDescent="0.3">
      <c r="E50" s="15" t="s">
        <v>313</v>
      </c>
      <c r="G50" s="12"/>
    </row>
    <row r="51" spans="5:8" x14ac:dyDescent="0.3">
      <c r="E51" s="2" t="s">
        <v>504</v>
      </c>
      <c r="G51" s="12"/>
    </row>
    <row r="52" spans="5:8" x14ac:dyDescent="0.3">
      <c r="E52" s="2" t="s">
        <v>505</v>
      </c>
      <c r="G52" s="12"/>
    </row>
    <row r="53" spans="5:8" x14ac:dyDescent="0.3">
      <c r="E53" s="21" t="s">
        <v>82</v>
      </c>
      <c r="G53" s="12"/>
    </row>
    <row r="54" spans="5:8" x14ac:dyDescent="0.3">
      <c r="E54" s="1" t="s">
        <v>282</v>
      </c>
      <c r="F54" s="1" t="s">
        <v>7</v>
      </c>
      <c r="G54" s="12">
        <v>20000</v>
      </c>
      <c r="H54" s="14" t="s">
        <v>8</v>
      </c>
    </row>
    <row r="55" spans="5:8" ht="40.5" x14ac:dyDescent="0.3">
      <c r="E55" s="15" t="s">
        <v>314</v>
      </c>
      <c r="G55" s="12"/>
    </row>
    <row r="56" spans="5:8" x14ac:dyDescent="0.3">
      <c r="E56" s="2" t="s">
        <v>501</v>
      </c>
      <c r="G56" s="12"/>
    </row>
    <row r="57" spans="5:8" x14ac:dyDescent="0.3">
      <c r="E57" s="2" t="s">
        <v>502</v>
      </c>
      <c r="G57" s="12"/>
    </row>
    <row r="58" spans="5:8" ht="26.25" customHeight="1" x14ac:dyDescent="0.3">
      <c r="E58" s="2" t="s">
        <v>56</v>
      </c>
      <c r="G58" s="12"/>
    </row>
    <row r="59" spans="5:8" x14ac:dyDescent="0.3">
      <c r="E59" s="21"/>
      <c r="G59" s="12"/>
    </row>
    <row r="60" spans="5:8" x14ac:dyDescent="0.3">
      <c r="E60" s="21"/>
      <c r="G60" s="12"/>
      <c r="H60" s="13">
        <v>83</v>
      </c>
    </row>
    <row r="61" spans="5:8" x14ac:dyDescent="0.3">
      <c r="E61" s="1" t="s">
        <v>283</v>
      </c>
      <c r="F61" s="1" t="s">
        <v>7</v>
      </c>
      <c r="G61" s="12">
        <v>30000</v>
      </c>
      <c r="H61" s="14" t="s">
        <v>8</v>
      </c>
    </row>
    <row r="62" spans="5:8" ht="40.5" x14ac:dyDescent="0.3">
      <c r="E62" s="15" t="s">
        <v>284</v>
      </c>
      <c r="G62" s="12"/>
    </row>
    <row r="63" spans="5:8" x14ac:dyDescent="0.3">
      <c r="E63" s="2" t="s">
        <v>501</v>
      </c>
      <c r="G63" s="12"/>
    </row>
    <row r="64" spans="5:8" x14ac:dyDescent="0.3">
      <c r="E64" s="2" t="s">
        <v>506</v>
      </c>
      <c r="G64" s="12"/>
    </row>
    <row r="65" spans="5:8" x14ac:dyDescent="0.3">
      <c r="E65" s="21" t="s">
        <v>82</v>
      </c>
      <c r="G65" s="12"/>
    </row>
    <row r="66" spans="5:8" x14ac:dyDescent="0.3">
      <c r="E66" s="1" t="s">
        <v>285</v>
      </c>
      <c r="F66" s="1" t="s">
        <v>7</v>
      </c>
      <c r="G66" s="12">
        <v>15000</v>
      </c>
      <c r="H66" s="14" t="s">
        <v>8</v>
      </c>
    </row>
    <row r="67" spans="5:8" ht="40.5" x14ac:dyDescent="0.3">
      <c r="E67" s="15" t="s">
        <v>286</v>
      </c>
      <c r="G67" s="12"/>
    </row>
    <row r="68" spans="5:8" x14ac:dyDescent="0.3">
      <c r="E68" s="2" t="s">
        <v>504</v>
      </c>
      <c r="G68" s="12"/>
    </row>
    <row r="69" spans="5:8" x14ac:dyDescent="0.3">
      <c r="E69" s="2" t="s">
        <v>507</v>
      </c>
      <c r="G69" s="12"/>
    </row>
    <row r="70" spans="5:8" x14ac:dyDescent="0.3">
      <c r="E70" s="2" t="s">
        <v>56</v>
      </c>
      <c r="G70" s="12"/>
    </row>
    <row r="71" spans="5:8" x14ac:dyDescent="0.3">
      <c r="E71" s="1" t="s">
        <v>287</v>
      </c>
      <c r="F71" s="1" t="s">
        <v>7</v>
      </c>
      <c r="G71" s="12">
        <v>70000</v>
      </c>
      <c r="H71" s="1" t="s">
        <v>8</v>
      </c>
    </row>
    <row r="72" spans="5:8" ht="40.5" x14ac:dyDescent="0.3">
      <c r="E72" s="15" t="s">
        <v>288</v>
      </c>
      <c r="G72" s="12"/>
    </row>
    <row r="73" spans="5:8" x14ac:dyDescent="0.3">
      <c r="E73" s="2" t="s">
        <v>504</v>
      </c>
      <c r="G73" s="12"/>
    </row>
    <row r="74" spans="5:8" x14ac:dyDescent="0.3">
      <c r="E74" s="2" t="s">
        <v>503</v>
      </c>
      <c r="G74" s="12"/>
    </row>
    <row r="75" spans="5:8" x14ac:dyDescent="0.3">
      <c r="E75" s="21" t="s">
        <v>82</v>
      </c>
      <c r="G75" s="12"/>
    </row>
    <row r="76" spans="5:8" x14ac:dyDescent="0.3">
      <c r="E76" s="1" t="s">
        <v>294</v>
      </c>
      <c r="F76" s="1" t="s">
        <v>7</v>
      </c>
      <c r="G76" s="12">
        <v>50000</v>
      </c>
      <c r="H76" s="14" t="s">
        <v>8</v>
      </c>
    </row>
    <row r="77" spans="5:8" ht="60.75" x14ac:dyDescent="0.3">
      <c r="E77" s="15" t="s">
        <v>315</v>
      </c>
      <c r="G77" s="12"/>
    </row>
    <row r="78" spans="5:8" x14ac:dyDescent="0.3">
      <c r="E78" s="2" t="s">
        <v>508</v>
      </c>
      <c r="G78" s="12"/>
    </row>
    <row r="79" spans="5:8" x14ac:dyDescent="0.3">
      <c r="E79" s="2" t="s">
        <v>502</v>
      </c>
      <c r="G79" s="12"/>
    </row>
    <row r="80" spans="5:8" x14ac:dyDescent="0.3">
      <c r="E80" s="21" t="s">
        <v>82</v>
      </c>
      <c r="G80" s="12"/>
    </row>
    <row r="81" spans="2:14" x14ac:dyDescent="0.3">
      <c r="B81" s="2" t="s">
        <v>75</v>
      </c>
      <c r="F81" s="2" t="s">
        <v>10</v>
      </c>
      <c r="G81" s="6">
        <v>100000</v>
      </c>
      <c r="H81" s="7" t="s">
        <v>8</v>
      </c>
    </row>
    <row r="82" spans="2:14" x14ac:dyDescent="0.3">
      <c r="C82" s="2" t="s">
        <v>76</v>
      </c>
      <c r="F82" s="2" t="s">
        <v>10</v>
      </c>
      <c r="G82" s="6">
        <v>100000</v>
      </c>
      <c r="H82" s="7" t="s">
        <v>8</v>
      </c>
    </row>
    <row r="83" spans="2:14" x14ac:dyDescent="0.3">
      <c r="D83" s="2" t="s">
        <v>112</v>
      </c>
      <c r="F83" s="2" t="s">
        <v>7</v>
      </c>
      <c r="G83" s="6">
        <v>100000</v>
      </c>
      <c r="H83" s="7" t="s">
        <v>8</v>
      </c>
    </row>
    <row r="84" spans="2:14" x14ac:dyDescent="0.3">
      <c r="E84" s="1" t="s">
        <v>113</v>
      </c>
      <c r="F84" s="1" t="s">
        <v>7</v>
      </c>
      <c r="G84" s="12">
        <v>100000</v>
      </c>
      <c r="H84" s="14" t="s">
        <v>8</v>
      </c>
    </row>
    <row r="85" spans="2:14" ht="49.5" customHeight="1" x14ac:dyDescent="0.3">
      <c r="E85" s="15" t="s">
        <v>216</v>
      </c>
      <c r="G85" s="12"/>
    </row>
    <row r="86" spans="2:14" x14ac:dyDescent="0.3">
      <c r="E86" s="2" t="s">
        <v>509</v>
      </c>
      <c r="G86" s="12"/>
      <c r="N86" s="14"/>
    </row>
    <row r="87" spans="2:14" x14ac:dyDescent="0.3">
      <c r="E87" s="2" t="s">
        <v>510</v>
      </c>
      <c r="G87" s="12"/>
    </row>
    <row r="88" spans="2:14" x14ac:dyDescent="0.3">
      <c r="E88" s="2" t="s">
        <v>56</v>
      </c>
      <c r="G88" s="12"/>
    </row>
    <row r="89" spans="2:14" x14ac:dyDescent="0.3">
      <c r="G89" s="12"/>
    </row>
    <row r="90" spans="2:14" x14ac:dyDescent="0.3">
      <c r="G90" s="12"/>
    </row>
    <row r="91" spans="2:14" x14ac:dyDescent="0.3">
      <c r="G91" s="12"/>
    </row>
    <row r="92" spans="2:14" x14ac:dyDescent="0.3">
      <c r="G92" s="12"/>
    </row>
    <row r="93" spans="2:14" x14ac:dyDescent="0.3">
      <c r="G93" s="12"/>
    </row>
    <row r="94" spans="2:14" ht="24" customHeight="1" x14ac:dyDescent="0.3">
      <c r="G94" s="12"/>
    </row>
    <row r="95" spans="2:14" x14ac:dyDescent="0.3">
      <c r="G95" s="12"/>
    </row>
    <row r="96" spans="2:14" x14ac:dyDescent="0.3">
      <c r="G96" s="12"/>
    </row>
    <row r="97" spans="7:8" x14ac:dyDescent="0.3">
      <c r="G97" s="12"/>
    </row>
    <row r="98" spans="7:8" x14ac:dyDescent="0.3">
      <c r="G98" s="12"/>
    </row>
    <row r="99" spans="7:8" x14ac:dyDescent="0.3">
      <c r="G99" s="12"/>
    </row>
    <row r="100" spans="7:8" x14ac:dyDescent="0.3">
      <c r="G100" s="12"/>
    </row>
    <row r="101" spans="7:8" x14ac:dyDescent="0.3">
      <c r="G101" s="12"/>
    </row>
    <row r="102" spans="7:8" x14ac:dyDescent="0.3">
      <c r="G102" s="12"/>
    </row>
    <row r="103" spans="7:8" x14ac:dyDescent="0.3">
      <c r="G103" s="12"/>
    </row>
    <row r="104" spans="7:8" x14ac:dyDescent="0.3">
      <c r="G104" s="12"/>
    </row>
    <row r="105" spans="7:8" x14ac:dyDescent="0.3">
      <c r="G105" s="12"/>
    </row>
    <row r="106" spans="7:8" x14ac:dyDescent="0.3">
      <c r="G106" s="12"/>
    </row>
    <row r="107" spans="7:8" x14ac:dyDescent="0.3">
      <c r="G107" s="12"/>
    </row>
    <row r="108" spans="7:8" x14ac:dyDescent="0.3">
      <c r="G108" s="12"/>
      <c r="H108" s="14"/>
    </row>
    <row r="109" spans="7:8" x14ac:dyDescent="0.3">
      <c r="G109" s="12"/>
    </row>
    <row r="110" spans="7:8" x14ac:dyDescent="0.3">
      <c r="G110" s="12"/>
    </row>
    <row r="111" spans="7:8" x14ac:dyDescent="0.3">
      <c r="G111" s="12"/>
    </row>
    <row r="112" spans="7:8" x14ac:dyDescent="0.3">
      <c r="G112" s="12"/>
    </row>
    <row r="113" spans="3:8" x14ac:dyDescent="0.3">
      <c r="G113" s="12"/>
    </row>
    <row r="114" spans="3:8" x14ac:dyDescent="0.3">
      <c r="G114" s="12"/>
    </row>
    <row r="115" spans="3:8" x14ac:dyDescent="0.3">
      <c r="G115" s="12"/>
    </row>
    <row r="116" spans="3:8" x14ac:dyDescent="0.3">
      <c r="G116" s="12"/>
    </row>
    <row r="117" spans="3:8" x14ac:dyDescent="0.3">
      <c r="G117" s="12"/>
      <c r="H117" s="14"/>
    </row>
    <row r="118" spans="3:8" x14ac:dyDescent="0.3">
      <c r="G118" s="12"/>
    </row>
    <row r="119" spans="3:8" x14ac:dyDescent="0.3">
      <c r="G119" s="12"/>
    </row>
    <row r="120" spans="3:8" x14ac:dyDescent="0.3">
      <c r="G120" s="12"/>
    </row>
    <row r="121" spans="3:8" x14ac:dyDescent="0.3">
      <c r="G121" s="12"/>
    </row>
    <row r="122" spans="3:8" x14ac:dyDescent="0.3">
      <c r="E122" s="17"/>
      <c r="G122" s="12"/>
    </row>
    <row r="123" spans="3:8" x14ac:dyDescent="0.3">
      <c r="G123" s="12"/>
    </row>
    <row r="124" spans="3:8" x14ac:dyDescent="0.3">
      <c r="C124" s="2"/>
      <c r="G124" s="12"/>
    </row>
    <row r="125" spans="3:8" x14ac:dyDescent="0.3">
      <c r="D125" s="2"/>
      <c r="G125" s="12"/>
      <c r="H125" s="14"/>
    </row>
    <row r="126" spans="3:8" x14ac:dyDescent="0.3">
      <c r="G126" s="12"/>
    </row>
    <row r="127" spans="3:8" x14ac:dyDescent="0.3">
      <c r="G127" s="12"/>
    </row>
    <row r="128" spans="3:8" x14ac:dyDescent="0.3">
      <c r="G128" s="12"/>
    </row>
    <row r="129" spans="4:8" x14ac:dyDescent="0.3">
      <c r="G129" s="12"/>
    </row>
    <row r="130" spans="4:8" x14ac:dyDescent="0.3">
      <c r="G130" s="12"/>
    </row>
    <row r="131" spans="4:8" x14ac:dyDescent="0.3">
      <c r="G131" s="12"/>
    </row>
    <row r="132" spans="4:8" x14ac:dyDescent="0.3">
      <c r="E132" s="17"/>
      <c r="G132" s="12"/>
    </row>
    <row r="133" spans="4:8" x14ac:dyDescent="0.3">
      <c r="D133" s="2"/>
      <c r="G133" s="12"/>
      <c r="H133" s="14"/>
    </row>
    <row r="134" spans="4:8" x14ac:dyDescent="0.3">
      <c r="G134" s="12"/>
    </row>
    <row r="135" spans="4:8" x14ac:dyDescent="0.3">
      <c r="G135" s="12"/>
    </row>
    <row r="136" spans="4:8" x14ac:dyDescent="0.3">
      <c r="G136" s="12"/>
    </row>
    <row r="137" spans="4:8" x14ac:dyDescent="0.3">
      <c r="G137" s="12"/>
    </row>
    <row r="138" spans="4:8" x14ac:dyDescent="0.3">
      <c r="E138" s="17"/>
      <c r="G138" s="12"/>
    </row>
    <row r="139" spans="4:8" x14ac:dyDescent="0.3">
      <c r="D139" s="2"/>
      <c r="G139" s="12"/>
      <c r="H139" s="14"/>
    </row>
    <row r="140" spans="4:8" x14ac:dyDescent="0.3">
      <c r="G140" s="12"/>
    </row>
    <row r="141" spans="4:8" x14ac:dyDescent="0.3">
      <c r="G141" s="12"/>
    </row>
    <row r="142" spans="4:8" x14ac:dyDescent="0.3">
      <c r="G142" s="12"/>
    </row>
    <row r="143" spans="4:8" x14ac:dyDescent="0.3">
      <c r="E143" s="17"/>
      <c r="G143" s="12"/>
    </row>
    <row r="144" spans="4:8" x14ac:dyDescent="0.3">
      <c r="G144" s="12"/>
    </row>
    <row r="145" spans="3:8" x14ac:dyDescent="0.3">
      <c r="G145" s="12"/>
    </row>
    <row r="146" spans="3:8" x14ac:dyDescent="0.3">
      <c r="G146" s="12"/>
    </row>
    <row r="147" spans="3:8" x14ac:dyDescent="0.3">
      <c r="G147" s="12"/>
    </row>
    <row r="148" spans="3:8" x14ac:dyDescent="0.3">
      <c r="C148" s="2"/>
      <c r="D148" s="2"/>
      <c r="G148" s="12"/>
      <c r="H148" s="14"/>
    </row>
    <row r="149" spans="3:8" x14ac:dyDescent="0.3">
      <c r="G149" s="12"/>
    </row>
    <row r="150" spans="3:8" x14ac:dyDescent="0.3">
      <c r="G150" s="12"/>
    </row>
    <row r="151" spans="3:8" x14ac:dyDescent="0.3">
      <c r="E151" s="17"/>
      <c r="G151" s="12"/>
    </row>
    <row r="152" spans="3:8" x14ac:dyDescent="0.3">
      <c r="D152" s="2"/>
      <c r="G152" s="12"/>
      <c r="H152" s="14"/>
    </row>
    <row r="153" spans="3:8" x14ac:dyDescent="0.3">
      <c r="G153" s="12"/>
    </row>
    <row r="154" spans="3:8" x14ac:dyDescent="0.3">
      <c r="G154" s="12"/>
    </row>
    <row r="155" spans="3:8" x14ac:dyDescent="0.3">
      <c r="E155" s="17"/>
      <c r="G155" s="12"/>
    </row>
    <row r="156" spans="3:8" x14ac:dyDescent="0.3">
      <c r="D156" s="2"/>
      <c r="G156" s="12"/>
      <c r="H156" s="14"/>
    </row>
    <row r="157" spans="3:8" x14ac:dyDescent="0.3">
      <c r="G157" s="12"/>
    </row>
    <row r="158" spans="3:8" x14ac:dyDescent="0.3">
      <c r="G158" s="12"/>
    </row>
    <row r="159" spans="3:8" x14ac:dyDescent="0.3">
      <c r="G159" s="12"/>
    </row>
    <row r="160" spans="3:8" x14ac:dyDescent="0.3">
      <c r="E160" s="17"/>
      <c r="G160" s="12"/>
    </row>
    <row r="161" spans="2:8" x14ac:dyDescent="0.3">
      <c r="G161" s="12"/>
    </row>
    <row r="162" spans="2:8" x14ac:dyDescent="0.3">
      <c r="B162" s="2"/>
      <c r="G162" s="12"/>
    </row>
    <row r="163" spans="2:8" x14ac:dyDescent="0.3">
      <c r="C163" s="2"/>
      <c r="G163" s="12"/>
      <c r="H163" s="14"/>
    </row>
    <row r="164" spans="2:8" x14ac:dyDescent="0.3">
      <c r="G164" s="12"/>
    </row>
    <row r="165" spans="2:8" x14ac:dyDescent="0.3">
      <c r="G165" s="12"/>
    </row>
    <row r="166" spans="2:8" x14ac:dyDescent="0.3">
      <c r="G166" s="12"/>
    </row>
    <row r="167" spans="2:8" x14ac:dyDescent="0.3">
      <c r="E167" s="17"/>
      <c r="G167" s="12"/>
    </row>
    <row r="168" spans="2:8" x14ac:dyDescent="0.3">
      <c r="C168" s="2"/>
      <c r="D168" s="8"/>
      <c r="G168" s="12"/>
      <c r="H168" s="14"/>
    </row>
    <row r="169" spans="2:8" x14ac:dyDescent="0.3">
      <c r="G169" s="12"/>
    </row>
    <row r="170" spans="2:8" x14ac:dyDescent="0.3">
      <c r="E170" s="19"/>
      <c r="G170" s="12"/>
    </row>
    <row r="171" spans="2:8" x14ac:dyDescent="0.3">
      <c r="E171" s="17"/>
      <c r="G171" s="12"/>
    </row>
    <row r="172" spans="2:8" x14ac:dyDescent="0.3">
      <c r="C172" s="2"/>
      <c r="G172" s="12"/>
      <c r="H172" s="14"/>
    </row>
    <row r="173" spans="2:8" x14ac:dyDescent="0.3">
      <c r="G173" s="12"/>
    </row>
    <row r="174" spans="2:8" x14ac:dyDescent="0.3">
      <c r="E174" s="17"/>
      <c r="G174" s="12"/>
    </row>
    <row r="175" spans="2:8" x14ac:dyDescent="0.3">
      <c r="G175" s="12"/>
    </row>
    <row r="176" spans="2:8" x14ac:dyDescent="0.3">
      <c r="G176" s="12"/>
    </row>
    <row r="177" spans="2:8" x14ac:dyDescent="0.3">
      <c r="G177" s="12"/>
    </row>
    <row r="178" spans="2:8" x14ac:dyDescent="0.3">
      <c r="G178" s="12"/>
    </row>
    <row r="179" spans="2:8" x14ac:dyDescent="0.3">
      <c r="B179" s="2"/>
      <c r="C179" s="2"/>
      <c r="G179" s="12"/>
      <c r="H179" s="14"/>
    </row>
    <row r="180" spans="2:8" x14ac:dyDescent="0.3">
      <c r="G180" s="12"/>
    </row>
    <row r="181" spans="2:8" x14ac:dyDescent="0.3">
      <c r="G181" s="12"/>
    </row>
    <row r="182" spans="2:8" x14ac:dyDescent="0.3">
      <c r="E182" s="17"/>
      <c r="G182" s="12"/>
    </row>
    <row r="183" spans="2:8" x14ac:dyDescent="0.3">
      <c r="C183" s="2"/>
      <c r="G183" s="12"/>
      <c r="H183" s="14"/>
    </row>
    <row r="184" spans="2:8" x14ac:dyDescent="0.3">
      <c r="G184" s="12"/>
    </row>
    <row r="185" spans="2:8" x14ac:dyDescent="0.3">
      <c r="G185" s="12"/>
    </row>
    <row r="186" spans="2:8" x14ac:dyDescent="0.3">
      <c r="G186" s="12"/>
    </row>
    <row r="187" spans="2:8" x14ac:dyDescent="0.3">
      <c r="E187" s="19"/>
      <c r="G187" s="12"/>
    </row>
    <row r="188" spans="2:8" x14ac:dyDescent="0.3">
      <c r="E188" s="17"/>
      <c r="G188" s="12"/>
    </row>
    <row r="189" spans="2:8" x14ac:dyDescent="0.3">
      <c r="G189" s="12"/>
    </row>
    <row r="190" spans="2:8" x14ac:dyDescent="0.3">
      <c r="B190" s="2"/>
      <c r="G190" s="12"/>
    </row>
    <row r="191" spans="2:8" x14ac:dyDescent="0.3">
      <c r="C191" s="2"/>
      <c r="G191" s="12"/>
    </row>
    <row r="192" spans="2:8" x14ac:dyDescent="0.3">
      <c r="D192" s="2"/>
      <c r="G192" s="12"/>
      <c r="H192" s="14"/>
    </row>
    <row r="193" spans="2:8" x14ac:dyDescent="0.3">
      <c r="G193" s="12"/>
    </row>
    <row r="196" spans="2:8" x14ac:dyDescent="0.3">
      <c r="B196" s="2"/>
    </row>
    <row r="197" spans="2:8" x14ac:dyDescent="0.3">
      <c r="C197" s="2"/>
    </row>
    <row r="198" spans="2:8" x14ac:dyDescent="0.3">
      <c r="D198" s="2"/>
    </row>
    <row r="199" spans="2:8" x14ac:dyDescent="0.3">
      <c r="H199" s="14"/>
    </row>
    <row r="202" spans="2:8" x14ac:dyDescent="0.3">
      <c r="E202" s="2"/>
    </row>
    <row r="203" spans="2:8" x14ac:dyDescent="0.3">
      <c r="E203" s="2"/>
    </row>
    <row r="204" spans="2:8" x14ac:dyDescent="0.3">
      <c r="E204" s="17"/>
    </row>
    <row r="210" spans="1:8" x14ac:dyDescent="0.3">
      <c r="A210" s="2"/>
    </row>
    <row r="211" spans="1:8" x14ac:dyDescent="0.3">
      <c r="B211" s="2"/>
    </row>
    <row r="212" spans="1:8" x14ac:dyDescent="0.3">
      <c r="C212" s="2"/>
    </row>
    <row r="213" spans="1:8" x14ac:dyDescent="0.3">
      <c r="D213" s="2"/>
      <c r="E213" s="2"/>
    </row>
    <row r="214" spans="1:8" x14ac:dyDescent="0.3">
      <c r="D214" s="2"/>
      <c r="E214" s="2"/>
    </row>
    <row r="215" spans="1:8" x14ac:dyDescent="0.3">
      <c r="D215" s="2"/>
    </row>
    <row r="216" spans="1:8" x14ac:dyDescent="0.3">
      <c r="D216" s="2"/>
    </row>
    <row r="217" spans="1:8" x14ac:dyDescent="0.3">
      <c r="H217" s="14"/>
    </row>
    <row r="221" spans="1:8" x14ac:dyDescent="0.3">
      <c r="E221" s="2"/>
    </row>
    <row r="223" spans="1:8" x14ac:dyDescent="0.3">
      <c r="B223" s="2"/>
    </row>
    <row r="224" spans="1:8" x14ac:dyDescent="0.3">
      <c r="C224" s="2"/>
    </row>
    <row r="225" spans="4:8" x14ac:dyDescent="0.3">
      <c r="D225" s="2"/>
    </row>
    <row r="226" spans="4:8" x14ac:dyDescent="0.3">
      <c r="D226" s="2"/>
    </row>
    <row r="227" spans="4:8" x14ac:dyDescent="0.3">
      <c r="D227" s="2"/>
    </row>
    <row r="228" spans="4:8" x14ac:dyDescent="0.3">
      <c r="H228" s="14"/>
    </row>
    <row r="231" spans="4:8" x14ac:dyDescent="0.3">
      <c r="E231" s="2"/>
    </row>
    <row r="241" spans="1:8" x14ac:dyDescent="0.3">
      <c r="A241" s="2"/>
    </row>
    <row r="242" spans="1:8" x14ac:dyDescent="0.3">
      <c r="B242" s="2"/>
    </row>
    <row r="243" spans="1:8" x14ac:dyDescent="0.3">
      <c r="C243" s="2"/>
    </row>
    <row r="244" spans="1:8" x14ac:dyDescent="0.3">
      <c r="H244" s="14"/>
    </row>
    <row r="246" spans="1:8" x14ac:dyDescent="0.3">
      <c r="E246" s="2"/>
    </row>
    <row r="247" spans="1:8" x14ac:dyDescent="0.3">
      <c r="H247" s="14"/>
    </row>
    <row r="249" spans="1:8" x14ac:dyDescent="0.3">
      <c r="E249" s="2"/>
    </row>
    <row r="250" spans="1:8" x14ac:dyDescent="0.3">
      <c r="H250" s="14"/>
    </row>
    <row r="253" spans="1:8" x14ac:dyDescent="0.3">
      <c r="E253" s="2"/>
    </row>
    <row r="254" spans="1:8" x14ac:dyDescent="0.3">
      <c r="H254" s="14"/>
    </row>
    <row r="256" spans="1:8" x14ac:dyDescent="0.3">
      <c r="E256" s="2"/>
    </row>
    <row r="257" spans="3:8" x14ac:dyDescent="0.3">
      <c r="H257" s="14"/>
    </row>
    <row r="259" spans="3:8" x14ac:dyDescent="0.3">
      <c r="E259" s="2"/>
    </row>
    <row r="261" spans="3:8" x14ac:dyDescent="0.3">
      <c r="C261" s="2"/>
    </row>
    <row r="262" spans="3:8" x14ac:dyDescent="0.3">
      <c r="D262" s="2"/>
      <c r="E262" s="2"/>
    </row>
    <row r="263" spans="3:8" x14ac:dyDescent="0.3">
      <c r="D263" s="2"/>
      <c r="E263" s="2"/>
    </row>
    <row r="264" spans="3:8" x14ac:dyDescent="0.3">
      <c r="H264" s="14"/>
    </row>
    <row r="266" spans="3:8" x14ac:dyDescent="0.3">
      <c r="E266" s="2"/>
    </row>
    <row r="272" spans="3:8" x14ac:dyDescent="0.3">
      <c r="D272" s="2"/>
      <c r="H272" s="14"/>
    </row>
    <row r="276" spans="4:8" x14ac:dyDescent="0.3">
      <c r="E276" s="2"/>
    </row>
    <row r="277" spans="4:8" x14ac:dyDescent="0.3">
      <c r="D277" s="2"/>
      <c r="H277" s="14"/>
    </row>
    <row r="280" spans="4:8" x14ac:dyDescent="0.3">
      <c r="E280" s="2"/>
    </row>
    <row r="281" spans="4:8" x14ac:dyDescent="0.3">
      <c r="D281" s="2"/>
      <c r="H281" s="14"/>
    </row>
    <row r="284" spans="4:8" x14ac:dyDescent="0.3">
      <c r="E284" s="2"/>
    </row>
    <row r="285" spans="4:8" x14ac:dyDescent="0.3">
      <c r="D285" s="2"/>
      <c r="H285" s="14"/>
    </row>
    <row r="287" spans="4:8" x14ac:dyDescent="0.3">
      <c r="E287" s="19"/>
    </row>
    <row r="288" spans="4:8" x14ac:dyDescent="0.3">
      <c r="E288" s="2"/>
    </row>
    <row r="289" spans="3:8" x14ac:dyDescent="0.3">
      <c r="C289" s="2"/>
    </row>
    <row r="290" spans="3:8" x14ac:dyDescent="0.3">
      <c r="D290" s="2"/>
      <c r="E290" s="2"/>
    </row>
    <row r="291" spans="3:8" x14ac:dyDescent="0.3">
      <c r="D291" s="2"/>
      <c r="E291" s="2"/>
    </row>
    <row r="292" spans="3:8" x14ac:dyDescent="0.3">
      <c r="E292" s="2"/>
      <c r="H292" s="14"/>
    </row>
    <row r="293" spans="3:8" x14ac:dyDescent="0.3">
      <c r="E293" s="2"/>
    </row>
    <row r="299" spans="3:8" x14ac:dyDescent="0.3">
      <c r="E299" s="17"/>
    </row>
    <row r="303" spans="3:8" x14ac:dyDescent="0.3">
      <c r="E303" s="2"/>
      <c r="H303" s="14"/>
    </row>
    <row r="305" spans="3:8" x14ac:dyDescent="0.3">
      <c r="C305" s="2"/>
    </row>
    <row r="306" spans="3:8" x14ac:dyDescent="0.3">
      <c r="D306" s="2"/>
    </row>
    <row r="307" spans="3:8" x14ac:dyDescent="0.3">
      <c r="D307" s="2"/>
    </row>
    <row r="308" spans="3:8" x14ac:dyDescent="0.3">
      <c r="E308" s="17"/>
    </row>
    <row r="310" spans="3:8" x14ac:dyDescent="0.3">
      <c r="C310" s="2"/>
    </row>
    <row r="311" spans="3:8" x14ac:dyDescent="0.3">
      <c r="D311" s="2"/>
      <c r="H311" s="14"/>
    </row>
    <row r="318" spans="3:8" x14ac:dyDescent="0.3">
      <c r="E318" s="17"/>
    </row>
    <row r="319" spans="3:8" x14ac:dyDescent="0.3">
      <c r="D319" s="2"/>
      <c r="H319" s="14"/>
    </row>
    <row r="323" spans="3:5" x14ac:dyDescent="0.3">
      <c r="E323" s="17"/>
    </row>
    <row r="324" spans="3:5" x14ac:dyDescent="0.3">
      <c r="E324" s="17"/>
    </row>
    <row r="332" spans="3:5" x14ac:dyDescent="0.3">
      <c r="C332" s="2"/>
    </row>
    <row r="336" spans="3:5" x14ac:dyDescent="0.3">
      <c r="D336" s="2"/>
    </row>
    <row r="339" spans="5:5" x14ac:dyDescent="0.3">
      <c r="E339" s="17"/>
    </row>
  </sheetData>
  <mergeCells count="5">
    <mergeCell ref="A2:I2"/>
    <mergeCell ref="A3:I3"/>
    <mergeCell ref="A4:I4"/>
    <mergeCell ref="A5:I5"/>
    <mergeCell ref="A6:H6"/>
  </mergeCells>
  <pageMargins left="0.7" right="0.27" top="0.44" bottom="0.28000000000000003" header="0.34"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1"/>
  <sheetViews>
    <sheetView topLeftCell="B70" workbookViewId="0">
      <selection activeCell="B1" sqref="A1:I86"/>
    </sheetView>
  </sheetViews>
  <sheetFormatPr defaultRowHeight="20.25" x14ac:dyDescent="0.3"/>
  <cols>
    <col min="1" max="1" width="6" style="1" customWidth="1"/>
    <col min="2" max="2" width="3.875" style="1" customWidth="1"/>
    <col min="3" max="4" width="3.5" style="1" customWidth="1"/>
    <col min="5" max="5" width="44.75" style="1" customWidth="1"/>
    <col min="6" max="6" width="6" style="1" customWidth="1"/>
    <col min="7" max="7" width="13.375" style="1" customWidth="1"/>
    <col min="8" max="8" width="5.125" style="1" customWidth="1"/>
    <col min="9" max="9" width="0.125" style="1" customWidth="1"/>
    <col min="10" max="10" width="7.875" style="1" customWidth="1"/>
    <col min="11" max="11" width="5.875" style="1" customWidth="1"/>
    <col min="12" max="12" width="9" style="1" customWidth="1"/>
    <col min="13" max="16384" width="9" style="1"/>
  </cols>
  <sheetData>
    <row r="1" spans="1:9" x14ac:dyDescent="0.3">
      <c r="H1" s="13">
        <v>84</v>
      </c>
    </row>
    <row r="2" spans="1:9" x14ac:dyDescent="0.3">
      <c r="A2" s="77" t="s">
        <v>0</v>
      </c>
      <c r="B2" s="77"/>
      <c r="C2" s="77"/>
      <c r="D2" s="77"/>
      <c r="E2" s="77"/>
      <c r="F2" s="77"/>
      <c r="G2" s="77"/>
      <c r="H2" s="77"/>
      <c r="I2" s="77"/>
    </row>
    <row r="3" spans="1:9" x14ac:dyDescent="0.3">
      <c r="A3" s="77" t="s">
        <v>9</v>
      </c>
      <c r="B3" s="77"/>
      <c r="C3" s="77"/>
      <c r="D3" s="77"/>
      <c r="E3" s="77"/>
      <c r="F3" s="77"/>
      <c r="G3" s="77"/>
      <c r="H3" s="77"/>
      <c r="I3" s="77"/>
    </row>
    <row r="4" spans="1:9" x14ac:dyDescent="0.3">
      <c r="A4" s="77" t="s">
        <v>1</v>
      </c>
      <c r="B4" s="77"/>
      <c r="C4" s="77"/>
      <c r="D4" s="77"/>
      <c r="E4" s="77"/>
      <c r="F4" s="77"/>
      <c r="G4" s="77"/>
      <c r="H4" s="77"/>
      <c r="I4" s="77"/>
    </row>
    <row r="5" spans="1:9" x14ac:dyDescent="0.3">
      <c r="A5" s="77" t="s">
        <v>2</v>
      </c>
      <c r="B5" s="77"/>
      <c r="C5" s="77"/>
      <c r="D5" s="77"/>
      <c r="E5" s="77"/>
      <c r="F5" s="77"/>
      <c r="G5" s="77"/>
      <c r="H5" s="77"/>
      <c r="I5" s="77"/>
    </row>
    <row r="6" spans="1:9" x14ac:dyDescent="0.3">
      <c r="A6" s="78" t="s">
        <v>218</v>
      </c>
      <c r="B6" s="78"/>
      <c r="C6" s="78"/>
      <c r="D6" s="78"/>
      <c r="E6" s="78"/>
      <c r="F6" s="78"/>
      <c r="G6" s="78"/>
      <c r="H6" s="78"/>
    </row>
    <row r="8" spans="1:9" x14ac:dyDescent="0.3">
      <c r="A8" s="2" t="s">
        <v>246</v>
      </c>
      <c r="B8" s="2"/>
      <c r="C8" s="2"/>
      <c r="D8" s="2"/>
      <c r="E8" s="2"/>
      <c r="F8" s="5" t="s">
        <v>10</v>
      </c>
      <c r="G8" s="6">
        <f>SUM(G9+G17+G56)</f>
        <v>355000</v>
      </c>
      <c r="H8" s="7" t="s">
        <v>8</v>
      </c>
    </row>
    <row r="9" spans="1:9" x14ac:dyDescent="0.3">
      <c r="A9" s="2"/>
      <c r="B9" s="2" t="s">
        <v>90</v>
      </c>
      <c r="C9" s="2"/>
      <c r="D9" s="2"/>
      <c r="E9" s="2"/>
      <c r="F9" s="5" t="s">
        <v>10</v>
      </c>
      <c r="G9" s="6">
        <f>SUM(G11+G14)</f>
        <v>115000</v>
      </c>
      <c r="H9" s="7" t="s">
        <v>8</v>
      </c>
    </row>
    <row r="10" spans="1:9" x14ac:dyDescent="0.3">
      <c r="C10" s="2" t="s">
        <v>23</v>
      </c>
      <c r="F10" s="5" t="s">
        <v>10</v>
      </c>
      <c r="G10" s="6">
        <f>SUM(G11+G14)</f>
        <v>115000</v>
      </c>
      <c r="H10" s="7" t="s">
        <v>8</v>
      </c>
    </row>
    <row r="11" spans="1:9" x14ac:dyDescent="0.3">
      <c r="C11" s="13"/>
      <c r="D11" s="1" t="s">
        <v>24</v>
      </c>
      <c r="F11" s="1" t="s">
        <v>7</v>
      </c>
      <c r="G11" s="12">
        <v>100000</v>
      </c>
      <c r="H11" s="14" t="s">
        <v>8</v>
      </c>
    </row>
    <row r="12" spans="1:9" x14ac:dyDescent="0.3">
      <c r="E12" s="1" t="s">
        <v>25</v>
      </c>
      <c r="G12" s="12"/>
    </row>
    <row r="13" spans="1:9" x14ac:dyDescent="0.3">
      <c r="E13" s="2" t="s">
        <v>259</v>
      </c>
      <c r="G13" s="12"/>
    </row>
    <row r="14" spans="1:9" x14ac:dyDescent="0.3">
      <c r="C14" s="13"/>
      <c r="D14" s="1" t="s">
        <v>26</v>
      </c>
      <c r="F14" s="1" t="s">
        <v>7</v>
      </c>
      <c r="G14" s="12">
        <v>15000</v>
      </c>
      <c r="H14" s="14" t="s">
        <v>8</v>
      </c>
    </row>
    <row r="15" spans="1:9" x14ac:dyDescent="0.3">
      <c r="E15" s="1" t="s">
        <v>27</v>
      </c>
      <c r="G15" s="12"/>
    </row>
    <row r="16" spans="1:9" x14ac:dyDescent="0.3">
      <c r="E16" s="2" t="s">
        <v>259</v>
      </c>
      <c r="G16" s="12"/>
    </row>
    <row r="17" spans="2:19" x14ac:dyDescent="0.3">
      <c r="B17" s="2" t="s">
        <v>36</v>
      </c>
      <c r="F17" s="5" t="s">
        <v>10</v>
      </c>
      <c r="G17" s="6">
        <f>SUM(G18+G47)</f>
        <v>190000</v>
      </c>
      <c r="H17" s="7" t="s">
        <v>8</v>
      </c>
    </row>
    <row r="18" spans="2:19" x14ac:dyDescent="0.3">
      <c r="C18" s="2" t="s">
        <v>44</v>
      </c>
      <c r="F18" s="5" t="s">
        <v>10</v>
      </c>
      <c r="G18" s="12">
        <f>SUM(G23+G31+G36+G41)</f>
        <v>160000</v>
      </c>
      <c r="H18" s="7" t="s">
        <v>8</v>
      </c>
    </row>
    <row r="19" spans="2:19" x14ac:dyDescent="0.3">
      <c r="D19" s="2" t="s">
        <v>51</v>
      </c>
      <c r="E19" s="2"/>
      <c r="F19" s="5" t="s">
        <v>7</v>
      </c>
      <c r="G19" s="12">
        <f>SUM(G21+G26+G34+G39)</f>
        <v>160000</v>
      </c>
      <c r="H19" s="7" t="s">
        <v>8</v>
      </c>
    </row>
    <row r="20" spans="2:19" x14ac:dyDescent="0.3">
      <c r="D20" s="2" t="s">
        <v>50</v>
      </c>
      <c r="E20" s="2"/>
      <c r="F20" s="11"/>
      <c r="G20" s="12"/>
      <c r="H20" s="14"/>
    </row>
    <row r="21" spans="2:19" x14ac:dyDescent="0.3">
      <c r="E21" s="2" t="s">
        <v>79</v>
      </c>
      <c r="F21" s="11" t="s">
        <v>7</v>
      </c>
      <c r="G21" s="12">
        <f>SUM(G23+G31+G36+G41)</f>
        <v>160000</v>
      </c>
      <c r="H21" s="14" t="s">
        <v>8</v>
      </c>
    </row>
    <row r="22" spans="2:19" x14ac:dyDescent="0.3">
      <c r="E22" s="2" t="s">
        <v>80</v>
      </c>
      <c r="F22" s="11"/>
      <c r="G22" s="12"/>
      <c r="H22" s="14"/>
    </row>
    <row r="23" spans="2:19" x14ac:dyDescent="0.3">
      <c r="E23" s="1" t="s">
        <v>114</v>
      </c>
      <c r="F23" s="11" t="s">
        <v>7</v>
      </c>
      <c r="G23" s="12">
        <v>100000</v>
      </c>
      <c r="H23" s="14" t="s">
        <v>8</v>
      </c>
      <c r="Q23" s="11"/>
      <c r="R23" s="11"/>
      <c r="S23" s="11"/>
    </row>
    <row r="24" spans="2:19" ht="99.75" customHeight="1" x14ac:dyDescent="0.3">
      <c r="E24" s="15" t="s">
        <v>295</v>
      </c>
      <c r="G24" s="12"/>
    </row>
    <row r="25" spans="2:19" x14ac:dyDescent="0.3">
      <c r="C25" s="13"/>
      <c r="E25" s="2" t="s">
        <v>511</v>
      </c>
      <c r="G25" s="12"/>
      <c r="H25" s="14"/>
    </row>
    <row r="26" spans="2:19" x14ac:dyDescent="0.3">
      <c r="E26" s="2" t="s">
        <v>512</v>
      </c>
      <c r="G26" s="12"/>
    </row>
    <row r="27" spans="2:19" x14ac:dyDescent="0.3">
      <c r="E27" s="21" t="s">
        <v>82</v>
      </c>
      <c r="G27" s="12"/>
      <c r="H27" s="14"/>
    </row>
    <row r="28" spans="2:19" x14ac:dyDescent="0.3">
      <c r="E28" s="21"/>
      <c r="G28" s="12"/>
      <c r="H28" s="14"/>
    </row>
    <row r="29" spans="2:19" x14ac:dyDescent="0.3">
      <c r="E29" s="21"/>
      <c r="G29" s="12"/>
      <c r="H29" s="14"/>
    </row>
    <row r="30" spans="2:19" x14ac:dyDescent="0.3">
      <c r="E30" s="21"/>
      <c r="G30" s="12"/>
      <c r="H30" s="70">
        <v>85</v>
      </c>
    </row>
    <row r="31" spans="2:19" x14ac:dyDescent="0.3">
      <c r="E31" s="1" t="s">
        <v>116</v>
      </c>
      <c r="F31" s="11" t="s">
        <v>7</v>
      </c>
      <c r="G31" s="12">
        <v>20000</v>
      </c>
      <c r="H31" s="14" t="s">
        <v>8</v>
      </c>
    </row>
    <row r="32" spans="2:19" ht="25.5" customHeight="1" x14ac:dyDescent="0.3">
      <c r="E32" s="1" t="s">
        <v>117</v>
      </c>
      <c r="G32" s="12"/>
      <c r="H32" s="14"/>
    </row>
    <row r="33" spans="3:8" x14ac:dyDescent="0.3">
      <c r="E33" s="2" t="s">
        <v>513</v>
      </c>
      <c r="G33" s="12"/>
    </row>
    <row r="34" spans="3:8" x14ac:dyDescent="0.3">
      <c r="E34" s="2" t="s">
        <v>514</v>
      </c>
      <c r="G34" s="12"/>
    </row>
    <row r="35" spans="3:8" x14ac:dyDescent="0.3">
      <c r="E35" s="2" t="s">
        <v>56</v>
      </c>
      <c r="G35" s="12"/>
    </row>
    <row r="36" spans="3:8" x14ac:dyDescent="0.3">
      <c r="E36" s="1" t="s">
        <v>296</v>
      </c>
      <c r="F36" s="11" t="s">
        <v>7</v>
      </c>
      <c r="G36" s="12">
        <v>30000</v>
      </c>
      <c r="H36" s="14" t="s">
        <v>8</v>
      </c>
    </row>
    <row r="37" spans="3:8" ht="63.75" customHeight="1" x14ac:dyDescent="0.3">
      <c r="E37" s="15" t="s">
        <v>297</v>
      </c>
      <c r="G37" s="12"/>
      <c r="H37" s="14"/>
    </row>
    <row r="38" spans="3:8" x14ac:dyDescent="0.3">
      <c r="E38" s="2" t="s">
        <v>511</v>
      </c>
      <c r="G38" s="12"/>
    </row>
    <row r="39" spans="3:8" x14ac:dyDescent="0.3">
      <c r="E39" s="2" t="s">
        <v>512</v>
      </c>
      <c r="G39" s="12"/>
    </row>
    <row r="40" spans="3:8" x14ac:dyDescent="0.3">
      <c r="E40" s="21" t="s">
        <v>82</v>
      </c>
      <c r="G40" s="12"/>
    </row>
    <row r="41" spans="3:8" x14ac:dyDescent="0.3">
      <c r="E41" s="1" t="s">
        <v>298</v>
      </c>
      <c r="F41" s="11" t="s">
        <v>7</v>
      </c>
      <c r="G41" s="12">
        <v>10000</v>
      </c>
      <c r="H41" s="14" t="s">
        <v>8</v>
      </c>
    </row>
    <row r="42" spans="3:8" ht="81" x14ac:dyDescent="0.3">
      <c r="E42" s="15" t="s">
        <v>299</v>
      </c>
      <c r="G42" s="12"/>
      <c r="H42" s="14"/>
    </row>
    <row r="43" spans="3:8" x14ac:dyDescent="0.3">
      <c r="E43" s="2" t="s">
        <v>511</v>
      </c>
      <c r="G43" s="12"/>
    </row>
    <row r="44" spans="3:8" x14ac:dyDescent="0.3">
      <c r="E44" s="2" t="s">
        <v>115</v>
      </c>
      <c r="G44" s="12"/>
    </row>
    <row r="45" spans="3:8" x14ac:dyDescent="0.3">
      <c r="E45" s="58" t="s">
        <v>56</v>
      </c>
      <c r="G45" s="12"/>
    </row>
    <row r="46" spans="3:8" x14ac:dyDescent="0.3">
      <c r="G46" s="12"/>
    </row>
    <row r="47" spans="3:8" x14ac:dyDescent="0.3">
      <c r="C47" s="2" t="s">
        <v>59</v>
      </c>
      <c r="F47" s="5" t="s">
        <v>10</v>
      </c>
      <c r="G47" s="6">
        <v>30000</v>
      </c>
      <c r="H47" s="7" t="s">
        <v>8</v>
      </c>
    </row>
    <row r="48" spans="3:8" x14ac:dyDescent="0.3">
      <c r="D48" s="2" t="s">
        <v>118</v>
      </c>
      <c r="E48" s="2"/>
      <c r="F48" s="1" t="s">
        <v>7</v>
      </c>
      <c r="G48" s="12">
        <v>30000</v>
      </c>
      <c r="H48" s="14" t="s">
        <v>8</v>
      </c>
    </row>
    <row r="49" spans="2:8" ht="68.25" customHeight="1" x14ac:dyDescent="0.3">
      <c r="E49" s="15" t="s">
        <v>300</v>
      </c>
      <c r="G49" s="12"/>
    </row>
    <row r="50" spans="2:8" x14ac:dyDescent="0.3">
      <c r="E50" s="21" t="s">
        <v>82</v>
      </c>
      <c r="G50" s="12"/>
    </row>
    <row r="51" spans="2:8" x14ac:dyDescent="0.3">
      <c r="E51" s="2"/>
      <c r="G51" s="12"/>
      <c r="H51" s="14"/>
    </row>
    <row r="52" spans="2:8" x14ac:dyDescent="0.3">
      <c r="G52" s="12"/>
    </row>
    <row r="53" spans="2:8" x14ac:dyDescent="0.3">
      <c r="E53" s="21"/>
      <c r="G53" s="12"/>
    </row>
    <row r="54" spans="2:8" x14ac:dyDescent="0.3">
      <c r="E54" s="21"/>
      <c r="G54" s="12"/>
    </row>
    <row r="55" spans="2:8" x14ac:dyDescent="0.3">
      <c r="G55" s="12"/>
      <c r="H55" s="13">
        <v>86</v>
      </c>
    </row>
    <row r="56" spans="2:8" x14ac:dyDescent="0.3">
      <c r="B56" s="2" t="s">
        <v>75</v>
      </c>
      <c r="F56" s="5" t="s">
        <v>10</v>
      </c>
      <c r="G56" s="6">
        <v>50000</v>
      </c>
      <c r="H56" s="7" t="s">
        <v>8</v>
      </c>
    </row>
    <row r="57" spans="2:8" x14ac:dyDescent="0.3">
      <c r="C57" s="2" t="s">
        <v>76</v>
      </c>
      <c r="F57" s="5" t="s">
        <v>10</v>
      </c>
      <c r="G57" s="6">
        <v>50000</v>
      </c>
      <c r="H57" s="7" t="s">
        <v>8</v>
      </c>
    </row>
    <row r="58" spans="2:8" x14ac:dyDescent="0.3">
      <c r="D58" s="2" t="s">
        <v>119</v>
      </c>
      <c r="F58" s="5" t="s">
        <v>10</v>
      </c>
      <c r="G58" s="6">
        <v>50000</v>
      </c>
      <c r="H58" s="7" t="s">
        <v>8</v>
      </c>
    </row>
    <row r="59" spans="2:8" x14ac:dyDescent="0.3">
      <c r="E59" s="1" t="s">
        <v>219</v>
      </c>
      <c r="F59" s="11" t="s">
        <v>7</v>
      </c>
      <c r="G59" s="12">
        <v>50000</v>
      </c>
      <c r="H59" s="14" t="s">
        <v>8</v>
      </c>
    </row>
    <row r="60" spans="2:8" ht="44.25" customHeight="1" x14ac:dyDescent="0.3">
      <c r="E60" s="15" t="s">
        <v>301</v>
      </c>
    </row>
    <row r="61" spans="2:8" x14ac:dyDescent="0.3">
      <c r="E61" s="2" t="s">
        <v>516</v>
      </c>
    </row>
    <row r="62" spans="2:8" x14ac:dyDescent="0.3">
      <c r="D62" s="2"/>
      <c r="E62" s="2" t="s">
        <v>515</v>
      </c>
    </row>
    <row r="63" spans="2:8" x14ac:dyDescent="0.3">
      <c r="E63" s="2" t="s">
        <v>56</v>
      </c>
    </row>
    <row r="64" spans="2:8" x14ac:dyDescent="0.3">
      <c r="H64" s="14"/>
    </row>
    <row r="65" spans="2:8" x14ac:dyDescent="0.3">
      <c r="E65" s="2"/>
    </row>
    <row r="66" spans="2:8" x14ac:dyDescent="0.3">
      <c r="D66" s="2"/>
      <c r="E66" s="2"/>
    </row>
    <row r="67" spans="2:8" x14ac:dyDescent="0.3">
      <c r="E67" s="2"/>
    </row>
    <row r="68" spans="2:8" x14ac:dyDescent="0.3">
      <c r="E68" s="2"/>
    </row>
    <row r="69" spans="2:8" x14ac:dyDescent="0.3">
      <c r="B69" s="2"/>
    </row>
    <row r="70" spans="2:8" x14ac:dyDescent="0.3">
      <c r="C70" s="2"/>
    </row>
    <row r="71" spans="2:8" x14ac:dyDescent="0.3">
      <c r="D71" s="2"/>
    </row>
    <row r="75" spans="2:8" x14ac:dyDescent="0.3">
      <c r="D75" s="2"/>
    </row>
    <row r="76" spans="2:8" x14ac:dyDescent="0.3">
      <c r="E76" s="2"/>
    </row>
    <row r="77" spans="2:8" x14ac:dyDescent="0.3">
      <c r="E77" s="2"/>
    </row>
    <row r="78" spans="2:8" x14ac:dyDescent="0.3">
      <c r="E78" s="2"/>
    </row>
    <row r="79" spans="2:8" x14ac:dyDescent="0.3">
      <c r="E79" s="2"/>
    </row>
    <row r="80" spans="2:8" x14ac:dyDescent="0.3">
      <c r="D80" s="2"/>
      <c r="H80" s="14"/>
    </row>
    <row r="84" spans="5:5" x14ac:dyDescent="0.3">
      <c r="E84" s="2"/>
    </row>
    <row r="85" spans="5:5" x14ac:dyDescent="0.3">
      <c r="E85" s="2"/>
    </row>
    <row r="86" spans="5:5" x14ac:dyDescent="0.3">
      <c r="E86" s="2"/>
    </row>
    <row r="100" spans="8:8" x14ac:dyDescent="0.3">
      <c r="H100" s="14"/>
    </row>
    <row r="109" spans="8:8" x14ac:dyDescent="0.3">
      <c r="H109" s="14"/>
    </row>
    <row r="114" spans="3:8" x14ac:dyDescent="0.3">
      <c r="E114" s="17"/>
    </row>
    <row r="116" spans="3:8" x14ac:dyDescent="0.3">
      <c r="C116" s="2"/>
    </row>
    <row r="117" spans="3:8" x14ac:dyDescent="0.3">
      <c r="D117" s="2"/>
      <c r="H117" s="14"/>
    </row>
    <row r="124" spans="3:8" x14ac:dyDescent="0.3">
      <c r="E124" s="17"/>
    </row>
    <row r="125" spans="3:8" x14ac:dyDescent="0.3">
      <c r="D125" s="2"/>
      <c r="H125" s="14"/>
    </row>
    <row r="130" spans="3:8" x14ac:dyDescent="0.3">
      <c r="E130" s="17"/>
    </row>
    <row r="131" spans="3:8" x14ac:dyDescent="0.3">
      <c r="D131" s="2"/>
      <c r="H131" s="14"/>
    </row>
    <row r="135" spans="3:8" x14ac:dyDescent="0.3">
      <c r="E135" s="17"/>
    </row>
    <row r="140" spans="3:8" x14ac:dyDescent="0.3">
      <c r="C140" s="2"/>
      <c r="D140" s="2"/>
      <c r="H140" s="14"/>
    </row>
    <row r="143" spans="3:8" x14ac:dyDescent="0.3">
      <c r="E143" s="17"/>
    </row>
    <row r="144" spans="3:8" x14ac:dyDescent="0.3">
      <c r="D144" s="2"/>
      <c r="H144" s="14"/>
    </row>
    <row r="147" spans="2:8" x14ac:dyDescent="0.3">
      <c r="E147" s="17"/>
    </row>
    <row r="148" spans="2:8" x14ac:dyDescent="0.3">
      <c r="D148" s="2"/>
      <c r="H148" s="14"/>
    </row>
    <row r="152" spans="2:8" x14ac:dyDescent="0.3">
      <c r="E152" s="17"/>
    </row>
    <row r="154" spans="2:8" x14ac:dyDescent="0.3">
      <c r="B154" s="2"/>
    </row>
    <row r="155" spans="2:8" x14ac:dyDescent="0.3">
      <c r="C155" s="2"/>
      <c r="H155" s="14"/>
    </row>
    <row r="159" spans="2:8" x14ac:dyDescent="0.3">
      <c r="E159" s="17"/>
    </row>
    <row r="160" spans="2:8" x14ac:dyDescent="0.3">
      <c r="C160" s="2"/>
      <c r="D160" s="8"/>
      <c r="H160" s="14"/>
    </row>
    <row r="162" spans="2:8" x14ac:dyDescent="0.3">
      <c r="E162" s="19"/>
    </row>
    <row r="163" spans="2:8" x14ac:dyDescent="0.3">
      <c r="E163" s="17"/>
    </row>
    <row r="164" spans="2:8" x14ac:dyDescent="0.3">
      <c r="C164" s="2"/>
      <c r="H164" s="14"/>
    </row>
    <row r="166" spans="2:8" x14ac:dyDescent="0.3">
      <c r="E166" s="17"/>
    </row>
    <row r="171" spans="2:8" x14ac:dyDescent="0.3">
      <c r="B171" s="2"/>
      <c r="C171" s="2"/>
      <c r="H171" s="14"/>
    </row>
    <row r="174" spans="2:8" x14ac:dyDescent="0.3">
      <c r="E174" s="17"/>
    </row>
    <row r="175" spans="2:8" x14ac:dyDescent="0.3">
      <c r="C175" s="2"/>
      <c r="H175" s="14"/>
    </row>
    <row r="179" spans="2:8" x14ac:dyDescent="0.3">
      <c r="E179" s="19"/>
    </row>
    <row r="180" spans="2:8" x14ac:dyDescent="0.3">
      <c r="E180" s="17"/>
    </row>
    <row r="182" spans="2:8" x14ac:dyDescent="0.3">
      <c r="B182" s="2"/>
    </row>
    <row r="183" spans="2:8" x14ac:dyDescent="0.3">
      <c r="C183" s="2"/>
    </row>
    <row r="184" spans="2:8" x14ac:dyDescent="0.3">
      <c r="D184" s="2"/>
      <c r="H184" s="14"/>
    </row>
    <row r="188" spans="2:8" x14ac:dyDescent="0.3">
      <c r="B188" s="2"/>
    </row>
    <row r="189" spans="2:8" x14ac:dyDescent="0.3">
      <c r="C189" s="2"/>
    </row>
    <row r="190" spans="2:8" x14ac:dyDescent="0.3">
      <c r="D190" s="2"/>
    </row>
    <row r="191" spans="2:8" x14ac:dyDescent="0.3">
      <c r="H191" s="14" t="s">
        <v>8</v>
      </c>
    </row>
    <row r="194" spans="1:5" x14ac:dyDescent="0.3">
      <c r="E194" s="2"/>
    </row>
    <row r="195" spans="1:5" x14ac:dyDescent="0.3">
      <c r="E195" s="2"/>
    </row>
    <row r="196" spans="1:5" x14ac:dyDescent="0.3">
      <c r="E196" s="17"/>
    </row>
    <row r="202" spans="1:5" x14ac:dyDescent="0.3">
      <c r="A202" s="2"/>
    </row>
    <row r="203" spans="1:5" x14ac:dyDescent="0.3">
      <c r="B203" s="2"/>
    </row>
    <row r="204" spans="1:5" x14ac:dyDescent="0.3">
      <c r="C204" s="2"/>
    </row>
    <row r="205" spans="1:5" x14ac:dyDescent="0.3">
      <c r="D205" s="2"/>
      <c r="E205" s="2"/>
    </row>
    <row r="206" spans="1:5" x14ac:dyDescent="0.3">
      <c r="D206" s="2"/>
      <c r="E206" s="2"/>
    </row>
    <row r="207" spans="1:5" x14ac:dyDescent="0.3">
      <c r="D207" s="2"/>
    </row>
    <row r="208" spans="1:5" x14ac:dyDescent="0.3">
      <c r="D208" s="2"/>
    </row>
    <row r="209" spans="2:8" x14ac:dyDescent="0.3">
      <c r="H209" s="14"/>
    </row>
    <row r="213" spans="2:8" x14ac:dyDescent="0.3">
      <c r="E213" s="2"/>
    </row>
    <row r="215" spans="2:8" x14ac:dyDescent="0.3">
      <c r="B215" s="2"/>
    </row>
    <row r="216" spans="2:8" x14ac:dyDescent="0.3">
      <c r="C216" s="2"/>
    </row>
    <row r="217" spans="2:8" x14ac:dyDescent="0.3">
      <c r="D217" s="2"/>
    </row>
    <row r="218" spans="2:8" x14ac:dyDescent="0.3">
      <c r="D218" s="2"/>
    </row>
    <row r="219" spans="2:8" x14ac:dyDescent="0.3">
      <c r="D219" s="2"/>
    </row>
    <row r="220" spans="2:8" x14ac:dyDescent="0.3">
      <c r="H220" s="14"/>
    </row>
    <row r="223" spans="2:8" x14ac:dyDescent="0.3">
      <c r="E223" s="2"/>
    </row>
    <row r="233" spans="1:8" x14ac:dyDescent="0.3">
      <c r="A233" s="2"/>
    </row>
    <row r="234" spans="1:8" x14ac:dyDescent="0.3">
      <c r="B234" s="2"/>
    </row>
    <row r="235" spans="1:8" x14ac:dyDescent="0.3">
      <c r="C235" s="2"/>
    </row>
    <row r="236" spans="1:8" x14ac:dyDescent="0.3">
      <c r="H236" s="14"/>
    </row>
    <row r="238" spans="1:8" x14ac:dyDescent="0.3">
      <c r="E238" s="2"/>
    </row>
    <row r="239" spans="1:8" x14ac:dyDescent="0.3">
      <c r="H239" s="14"/>
    </row>
    <row r="241" spans="3:8" x14ac:dyDescent="0.3">
      <c r="E241" s="2"/>
    </row>
    <row r="242" spans="3:8" x14ac:dyDescent="0.3">
      <c r="H242" s="14"/>
    </row>
    <row r="245" spans="3:8" x14ac:dyDescent="0.3">
      <c r="E245" s="2"/>
    </row>
    <row r="246" spans="3:8" x14ac:dyDescent="0.3">
      <c r="H246" s="14"/>
    </row>
    <row r="248" spans="3:8" x14ac:dyDescent="0.3">
      <c r="E248" s="2"/>
    </row>
    <row r="249" spans="3:8" x14ac:dyDescent="0.3">
      <c r="H249" s="14"/>
    </row>
    <row r="251" spans="3:8" x14ac:dyDescent="0.3">
      <c r="E251" s="2"/>
    </row>
    <row r="253" spans="3:8" x14ac:dyDescent="0.3">
      <c r="C253" s="2"/>
    </row>
    <row r="254" spans="3:8" x14ac:dyDescent="0.3">
      <c r="D254" s="2"/>
      <c r="E254" s="2"/>
    </row>
    <row r="255" spans="3:8" x14ac:dyDescent="0.3">
      <c r="D255" s="2"/>
      <c r="E255" s="2"/>
    </row>
    <row r="256" spans="3:8" x14ac:dyDescent="0.3">
      <c r="H256" s="14"/>
    </row>
    <row r="258" spans="4:8" x14ac:dyDescent="0.3">
      <c r="E258" s="2"/>
    </row>
    <row r="264" spans="4:8" x14ac:dyDescent="0.3">
      <c r="D264" s="2"/>
      <c r="H264" s="14"/>
    </row>
    <row r="268" spans="4:8" x14ac:dyDescent="0.3">
      <c r="E268" s="2"/>
    </row>
    <row r="269" spans="4:8" x14ac:dyDescent="0.3">
      <c r="D269" s="2"/>
      <c r="H269" s="14"/>
    </row>
    <row r="272" spans="4:8" x14ac:dyDescent="0.3">
      <c r="E272" s="2"/>
    </row>
    <row r="273" spans="3:8" x14ac:dyDescent="0.3">
      <c r="D273" s="2"/>
      <c r="H273" s="14"/>
    </row>
    <row r="276" spans="3:8" x14ac:dyDescent="0.3">
      <c r="E276" s="2"/>
    </row>
    <row r="277" spans="3:8" x14ac:dyDescent="0.3">
      <c r="D277" s="2"/>
      <c r="H277" s="14"/>
    </row>
    <row r="279" spans="3:8" x14ac:dyDescent="0.3">
      <c r="E279" s="19"/>
    </row>
    <row r="280" spans="3:8" x14ac:dyDescent="0.3">
      <c r="E280" s="2"/>
    </row>
    <row r="281" spans="3:8" x14ac:dyDescent="0.3">
      <c r="C281" s="2"/>
    </row>
    <row r="282" spans="3:8" x14ac:dyDescent="0.3">
      <c r="D282" s="2"/>
      <c r="E282" s="2"/>
    </row>
    <row r="283" spans="3:8" x14ac:dyDescent="0.3">
      <c r="D283" s="2"/>
      <c r="E283" s="2"/>
    </row>
    <row r="284" spans="3:8" x14ac:dyDescent="0.3">
      <c r="E284" s="2"/>
      <c r="H284" s="14"/>
    </row>
    <row r="285" spans="3:8" x14ac:dyDescent="0.3">
      <c r="E285" s="2"/>
    </row>
    <row r="291" spans="3:8" x14ac:dyDescent="0.3">
      <c r="E291" s="17"/>
    </row>
    <row r="295" spans="3:8" x14ac:dyDescent="0.3">
      <c r="E295" s="2"/>
      <c r="H295" s="14"/>
    </row>
    <row r="297" spans="3:8" x14ac:dyDescent="0.3">
      <c r="C297" s="2"/>
    </row>
    <row r="298" spans="3:8" x14ac:dyDescent="0.3">
      <c r="D298" s="2"/>
    </row>
    <row r="299" spans="3:8" x14ac:dyDescent="0.3">
      <c r="D299" s="2"/>
    </row>
    <row r="300" spans="3:8" x14ac:dyDescent="0.3">
      <c r="E300" s="17"/>
    </row>
    <row r="302" spans="3:8" x14ac:dyDescent="0.3">
      <c r="C302" s="2"/>
    </row>
    <row r="303" spans="3:8" x14ac:dyDescent="0.3">
      <c r="D303" s="2"/>
      <c r="H303" s="14"/>
    </row>
    <row r="310" spans="4:8" x14ac:dyDescent="0.3">
      <c r="E310" s="17"/>
    </row>
    <row r="311" spans="4:8" x14ac:dyDescent="0.3">
      <c r="D311" s="2"/>
      <c r="H311" s="14"/>
    </row>
    <row r="315" spans="4:8" x14ac:dyDescent="0.3">
      <c r="E315" s="17"/>
    </row>
    <row r="316" spans="4:8" x14ac:dyDescent="0.3">
      <c r="E316" s="17"/>
    </row>
    <row r="324" spans="3:5" x14ac:dyDescent="0.3">
      <c r="C324" s="2"/>
    </row>
    <row r="328" spans="3:5" x14ac:dyDescent="0.3">
      <c r="D328" s="2"/>
    </row>
    <row r="331" spans="3:5" x14ac:dyDescent="0.3">
      <c r="E331" s="17"/>
    </row>
  </sheetData>
  <mergeCells count="5">
    <mergeCell ref="A2:I2"/>
    <mergeCell ref="A3:I3"/>
    <mergeCell ref="A4:I4"/>
    <mergeCell ref="A5:I5"/>
    <mergeCell ref="A6:H6"/>
  </mergeCells>
  <pageMargins left="0.7" right="0.31"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9"/>
  <sheetViews>
    <sheetView topLeftCell="B238" workbookViewId="0">
      <selection activeCell="B1" sqref="A1:I249"/>
    </sheetView>
  </sheetViews>
  <sheetFormatPr defaultRowHeight="20.25" x14ac:dyDescent="0.3"/>
  <cols>
    <col min="1" max="1" width="6" style="1" customWidth="1"/>
    <col min="2" max="2" width="3.875" style="1" customWidth="1"/>
    <col min="3" max="4" width="3.5" style="1" customWidth="1"/>
    <col min="5" max="5" width="46.25" style="1" customWidth="1"/>
    <col min="6" max="6" width="6" style="1" customWidth="1"/>
    <col min="7" max="7" width="12.375" style="1" customWidth="1"/>
    <col min="8" max="8" width="5.625" style="1" customWidth="1"/>
    <col min="9" max="9" width="0.125" style="1" customWidth="1"/>
    <col min="10" max="10" width="7.875" style="1" customWidth="1"/>
    <col min="11" max="11" width="5.875" style="1" customWidth="1"/>
    <col min="12" max="12" width="9" style="1" customWidth="1"/>
    <col min="13" max="16384" width="9" style="1"/>
  </cols>
  <sheetData>
    <row r="1" spans="1:17" x14ac:dyDescent="0.3">
      <c r="H1" s="13">
        <v>87</v>
      </c>
    </row>
    <row r="2" spans="1:17" x14ac:dyDescent="0.3">
      <c r="A2" s="77" t="s">
        <v>0</v>
      </c>
      <c r="B2" s="77"/>
      <c r="C2" s="77"/>
      <c r="D2" s="77"/>
      <c r="E2" s="77"/>
      <c r="F2" s="77"/>
      <c r="G2" s="77"/>
      <c r="H2" s="77"/>
      <c r="I2" s="77"/>
    </row>
    <row r="3" spans="1:17" x14ac:dyDescent="0.3">
      <c r="A3" s="77" t="s">
        <v>9</v>
      </c>
      <c r="B3" s="77"/>
      <c r="C3" s="77"/>
      <c r="D3" s="77"/>
      <c r="E3" s="77"/>
      <c r="F3" s="77"/>
      <c r="G3" s="77"/>
      <c r="H3" s="77"/>
      <c r="I3" s="77"/>
    </row>
    <row r="4" spans="1:17" x14ac:dyDescent="0.3">
      <c r="A4" s="77" t="s">
        <v>1</v>
      </c>
      <c r="B4" s="77"/>
      <c r="C4" s="77"/>
      <c r="D4" s="77"/>
      <c r="E4" s="77"/>
      <c r="F4" s="77"/>
      <c r="G4" s="77"/>
      <c r="H4" s="77"/>
      <c r="I4" s="77"/>
    </row>
    <row r="5" spans="1:17" x14ac:dyDescent="0.3">
      <c r="A5" s="77" t="s">
        <v>2</v>
      </c>
      <c r="B5" s="77"/>
      <c r="C5" s="77"/>
      <c r="D5" s="77"/>
      <c r="E5" s="77"/>
      <c r="F5" s="77"/>
      <c r="G5" s="77"/>
      <c r="H5" s="77"/>
      <c r="I5" s="77"/>
    </row>
    <row r="6" spans="1:17" x14ac:dyDescent="0.3">
      <c r="E6" s="39" t="s">
        <v>220</v>
      </c>
      <c r="F6" s="5" t="s">
        <v>10</v>
      </c>
      <c r="G6" s="43">
        <f>SUM(G8+G84)</f>
        <v>7573000</v>
      </c>
      <c r="H6" s="2" t="s">
        <v>8</v>
      </c>
      <c r="J6" s="78"/>
      <c r="K6" s="78"/>
      <c r="L6" s="78"/>
      <c r="M6" s="78"/>
      <c r="N6" s="78"/>
      <c r="O6" s="78"/>
      <c r="P6" s="78"/>
      <c r="Q6" s="78"/>
    </row>
    <row r="7" spans="1:17" x14ac:dyDescent="0.3">
      <c r="F7" s="46"/>
    </row>
    <row r="8" spans="1:17" x14ac:dyDescent="0.3">
      <c r="A8" s="2" t="s">
        <v>248</v>
      </c>
      <c r="B8" s="2"/>
      <c r="C8" s="2"/>
      <c r="D8" s="2"/>
      <c r="E8" s="2"/>
      <c r="F8" s="18" t="s">
        <v>10</v>
      </c>
      <c r="G8" s="6">
        <f>SUM(G9+G37)</f>
        <v>1747000</v>
      </c>
      <c r="H8" s="7" t="s">
        <v>8</v>
      </c>
    </row>
    <row r="9" spans="1:17" x14ac:dyDescent="0.3">
      <c r="A9" s="2"/>
      <c r="B9" s="2" t="s">
        <v>90</v>
      </c>
      <c r="C9" s="2"/>
      <c r="D9" s="2"/>
      <c r="E9" s="2"/>
      <c r="F9" s="18" t="s">
        <v>10</v>
      </c>
      <c r="G9" s="6">
        <f>SUM(G11+G17+G20+G23+G29)</f>
        <v>1087000</v>
      </c>
      <c r="H9" s="7" t="s">
        <v>8</v>
      </c>
    </row>
    <row r="10" spans="1:17" x14ac:dyDescent="0.3">
      <c r="C10" s="2" t="s">
        <v>23</v>
      </c>
      <c r="F10" s="18" t="s">
        <v>10</v>
      </c>
      <c r="G10" s="6">
        <f>SUM(G11+G17+G20+G23+G29)</f>
        <v>1087000</v>
      </c>
      <c r="H10" s="7" t="s">
        <v>8</v>
      </c>
    </row>
    <row r="11" spans="1:17" x14ac:dyDescent="0.3">
      <c r="C11" s="13"/>
      <c r="D11" s="2" t="s">
        <v>24</v>
      </c>
      <c r="E11" s="2"/>
      <c r="F11" s="18" t="s">
        <v>7</v>
      </c>
      <c r="G11" s="6">
        <v>620000</v>
      </c>
      <c r="H11" s="7" t="s">
        <v>8</v>
      </c>
    </row>
    <row r="12" spans="1:17" x14ac:dyDescent="0.3">
      <c r="E12" s="1" t="s">
        <v>120</v>
      </c>
      <c r="F12" s="51"/>
      <c r="G12" s="10"/>
      <c r="H12" s="9"/>
      <c r="I12" s="9"/>
      <c r="J12" s="38"/>
      <c r="K12" s="38"/>
      <c r="L12" s="38"/>
      <c r="M12" s="38"/>
      <c r="N12" s="38"/>
    </row>
    <row r="13" spans="1:17" x14ac:dyDescent="0.3">
      <c r="E13" s="1" t="s">
        <v>367</v>
      </c>
      <c r="F13" s="51"/>
      <c r="G13" s="10"/>
      <c r="H13" s="9"/>
      <c r="I13" s="9"/>
      <c r="J13" s="46"/>
      <c r="K13" s="46"/>
      <c r="L13" s="46"/>
      <c r="M13" s="46"/>
      <c r="N13" s="46"/>
    </row>
    <row r="14" spans="1:17" x14ac:dyDescent="0.3">
      <c r="E14" s="1" t="s">
        <v>317</v>
      </c>
      <c r="F14" s="51"/>
      <c r="G14" s="10"/>
      <c r="H14" s="9"/>
      <c r="I14" s="9"/>
      <c r="J14" s="46"/>
      <c r="K14" s="46"/>
      <c r="L14" s="46"/>
      <c r="M14" s="46"/>
      <c r="N14" s="46"/>
    </row>
    <row r="15" spans="1:17" x14ac:dyDescent="0.3">
      <c r="E15" s="1" t="s">
        <v>366</v>
      </c>
      <c r="F15" s="51"/>
      <c r="G15" s="10"/>
      <c r="H15" s="9"/>
      <c r="I15" s="9"/>
      <c r="J15" s="46"/>
      <c r="K15" s="46"/>
      <c r="L15" s="46"/>
      <c r="M15" s="46"/>
      <c r="N15" s="46"/>
    </row>
    <row r="16" spans="1:17" x14ac:dyDescent="0.3">
      <c r="E16" s="2" t="s">
        <v>259</v>
      </c>
      <c r="F16" s="51"/>
      <c r="G16" s="10"/>
      <c r="H16" s="9"/>
      <c r="I16" s="9"/>
    </row>
    <row r="17" spans="3:19" x14ac:dyDescent="0.3">
      <c r="C17" s="13"/>
      <c r="D17" s="2" t="s">
        <v>26</v>
      </c>
      <c r="E17" s="2"/>
      <c r="F17" s="18" t="s">
        <v>7</v>
      </c>
      <c r="G17" s="6">
        <v>30000</v>
      </c>
      <c r="H17" s="7" t="s">
        <v>8</v>
      </c>
    </row>
    <row r="18" spans="3:19" x14ac:dyDescent="0.3">
      <c r="E18" s="1" t="s">
        <v>121</v>
      </c>
      <c r="F18" s="51"/>
      <c r="G18" s="12"/>
      <c r="O18" s="38"/>
      <c r="P18" s="38"/>
      <c r="Q18" s="38"/>
      <c r="R18" s="38"/>
      <c r="S18" s="38"/>
    </row>
    <row r="19" spans="3:19" x14ac:dyDescent="0.3">
      <c r="E19" s="2" t="s">
        <v>259</v>
      </c>
      <c r="F19" s="51"/>
      <c r="G19" s="12"/>
    </row>
    <row r="20" spans="3:19" x14ac:dyDescent="0.3">
      <c r="C20" s="13"/>
      <c r="D20" s="2" t="s">
        <v>28</v>
      </c>
      <c r="E20" s="2"/>
      <c r="F20" s="18" t="s">
        <v>7</v>
      </c>
      <c r="G20" s="6">
        <v>42000</v>
      </c>
      <c r="H20" s="7" t="s">
        <v>8</v>
      </c>
    </row>
    <row r="21" spans="3:19" ht="40.5" x14ac:dyDescent="0.3">
      <c r="E21" s="15" t="s">
        <v>221</v>
      </c>
      <c r="F21" s="51"/>
      <c r="G21" s="12"/>
    </row>
    <row r="22" spans="3:19" x14ac:dyDescent="0.3">
      <c r="E22" s="2" t="s">
        <v>259</v>
      </c>
      <c r="F22" s="51"/>
      <c r="G22" s="12"/>
    </row>
    <row r="23" spans="3:19" x14ac:dyDescent="0.3">
      <c r="D23" s="2" t="s">
        <v>31</v>
      </c>
      <c r="E23" s="2"/>
      <c r="F23" s="18" t="s">
        <v>7</v>
      </c>
      <c r="G23" s="6">
        <v>253000</v>
      </c>
      <c r="H23" s="7" t="s">
        <v>8</v>
      </c>
    </row>
    <row r="24" spans="3:19" x14ac:dyDescent="0.3">
      <c r="D24" s="2"/>
      <c r="E24" s="1" t="s">
        <v>32</v>
      </c>
      <c r="F24" s="18"/>
      <c r="G24" s="6"/>
      <c r="H24" s="7"/>
    </row>
    <row r="25" spans="3:19" x14ac:dyDescent="0.3">
      <c r="D25" s="2"/>
      <c r="E25" s="1" t="s">
        <v>384</v>
      </c>
      <c r="F25" s="18"/>
      <c r="G25" s="6"/>
      <c r="H25" s="7"/>
    </row>
    <row r="26" spans="3:19" x14ac:dyDescent="0.3">
      <c r="C26" s="13"/>
      <c r="E26" s="1" t="s">
        <v>318</v>
      </c>
      <c r="F26" s="51"/>
      <c r="G26" s="12"/>
    </row>
    <row r="27" spans="3:19" x14ac:dyDescent="0.3">
      <c r="C27" s="13"/>
      <c r="E27" s="1" t="s">
        <v>368</v>
      </c>
      <c r="F27" s="51"/>
      <c r="G27" s="12"/>
    </row>
    <row r="28" spans="3:19" x14ac:dyDescent="0.3">
      <c r="E28" s="2" t="s">
        <v>259</v>
      </c>
      <c r="F28" s="51"/>
      <c r="G28" s="12"/>
    </row>
    <row r="29" spans="3:19" x14ac:dyDescent="0.3">
      <c r="D29" s="2" t="s">
        <v>33</v>
      </c>
      <c r="E29" s="2"/>
      <c r="F29" s="18" t="s">
        <v>7</v>
      </c>
      <c r="G29" s="6">
        <v>142000</v>
      </c>
      <c r="H29" s="7" t="s">
        <v>8</v>
      </c>
    </row>
    <row r="30" spans="3:19" x14ac:dyDescent="0.3">
      <c r="E30" s="1" t="s">
        <v>34</v>
      </c>
      <c r="F30" s="46"/>
    </row>
    <row r="31" spans="3:19" x14ac:dyDescent="0.3">
      <c r="E31" s="1" t="s">
        <v>319</v>
      </c>
      <c r="F31" s="46"/>
    </row>
    <row r="32" spans="3:19" x14ac:dyDescent="0.3">
      <c r="E32" s="1" t="s">
        <v>320</v>
      </c>
      <c r="F32" s="46"/>
    </row>
    <row r="33" spans="2:10" x14ac:dyDescent="0.3">
      <c r="C33" s="13"/>
      <c r="E33" s="1" t="s">
        <v>369</v>
      </c>
      <c r="F33" s="51"/>
      <c r="G33" s="12"/>
    </row>
    <row r="34" spans="2:10" x14ac:dyDescent="0.3">
      <c r="E34" s="2" t="s">
        <v>259</v>
      </c>
      <c r="F34" s="51"/>
      <c r="G34" s="12"/>
    </row>
    <row r="35" spans="2:10" x14ac:dyDescent="0.3">
      <c r="E35" s="2"/>
      <c r="F35" s="51"/>
      <c r="G35" s="12"/>
    </row>
    <row r="36" spans="2:10" x14ac:dyDescent="0.3">
      <c r="E36" s="2"/>
      <c r="F36" s="51"/>
      <c r="G36" s="12"/>
      <c r="H36" s="13">
        <v>88</v>
      </c>
    </row>
    <row r="37" spans="2:10" x14ac:dyDescent="0.3">
      <c r="B37" s="2" t="s">
        <v>36</v>
      </c>
      <c r="F37" s="18" t="s">
        <v>10</v>
      </c>
      <c r="G37" s="6">
        <f>SUM(G38+G53+G73)</f>
        <v>660000</v>
      </c>
      <c r="H37" s="7" t="s">
        <v>8</v>
      </c>
    </row>
    <row r="38" spans="2:10" x14ac:dyDescent="0.3">
      <c r="C38" s="2" t="s">
        <v>37</v>
      </c>
      <c r="F38" s="18" t="s">
        <v>10</v>
      </c>
      <c r="G38" s="6">
        <f>SUM(G39+G44+G47+G50)</f>
        <v>390000</v>
      </c>
      <c r="H38" s="7" t="s">
        <v>8</v>
      </c>
      <c r="I38" s="2"/>
      <c r="J38" s="2"/>
    </row>
    <row r="39" spans="2:10" x14ac:dyDescent="0.3">
      <c r="D39" s="2" t="s">
        <v>38</v>
      </c>
      <c r="E39" s="2"/>
      <c r="F39" s="18" t="s">
        <v>7</v>
      </c>
      <c r="G39" s="6">
        <v>330000</v>
      </c>
      <c r="H39" s="7" t="s">
        <v>8</v>
      </c>
    </row>
    <row r="40" spans="2:10" x14ac:dyDescent="0.3">
      <c r="D40" s="2" t="s">
        <v>39</v>
      </c>
      <c r="E40" s="2"/>
      <c r="F40" s="51"/>
      <c r="G40" s="12"/>
    </row>
    <row r="41" spans="2:10" x14ac:dyDescent="0.3">
      <c r="E41" s="1" t="s">
        <v>40</v>
      </c>
      <c r="F41" s="51" t="s">
        <v>7</v>
      </c>
      <c r="G41" s="12">
        <v>330000</v>
      </c>
      <c r="H41" s="14" t="s">
        <v>8</v>
      </c>
    </row>
    <row r="42" spans="2:10" ht="40.5" x14ac:dyDescent="0.3">
      <c r="E42" s="15" t="s">
        <v>171</v>
      </c>
      <c r="F42" s="51"/>
      <c r="G42" s="12"/>
    </row>
    <row r="43" spans="2:10" x14ac:dyDescent="0.3">
      <c r="E43" s="2" t="s">
        <v>259</v>
      </c>
      <c r="F43" s="51"/>
      <c r="G43" s="12"/>
    </row>
    <row r="44" spans="2:10" x14ac:dyDescent="0.3">
      <c r="D44" s="2" t="s">
        <v>41</v>
      </c>
      <c r="F44" s="18" t="s">
        <v>7</v>
      </c>
      <c r="G44" s="6">
        <v>10000</v>
      </c>
      <c r="H44" s="7" t="s">
        <v>8</v>
      </c>
    </row>
    <row r="45" spans="2:10" ht="60.75" x14ac:dyDescent="0.3">
      <c r="E45" s="15" t="s">
        <v>190</v>
      </c>
      <c r="F45" s="51"/>
      <c r="G45" s="12"/>
    </row>
    <row r="46" spans="2:10" x14ac:dyDescent="0.3">
      <c r="E46" s="2" t="s">
        <v>259</v>
      </c>
      <c r="F46" s="51"/>
      <c r="G46" s="12"/>
    </row>
    <row r="47" spans="2:10" x14ac:dyDescent="0.3">
      <c r="D47" s="2" t="s">
        <v>42</v>
      </c>
      <c r="F47" s="18" t="s">
        <v>7</v>
      </c>
      <c r="G47" s="6">
        <v>20000</v>
      </c>
      <c r="H47" s="7" t="s">
        <v>8</v>
      </c>
    </row>
    <row r="48" spans="2:10" ht="40.5" x14ac:dyDescent="0.3">
      <c r="E48" s="15" t="s">
        <v>211</v>
      </c>
      <c r="F48" s="51"/>
      <c r="G48" s="12"/>
    </row>
    <row r="49" spans="3:8" x14ac:dyDescent="0.3">
      <c r="E49" s="2" t="s">
        <v>259</v>
      </c>
      <c r="F49" s="51"/>
      <c r="G49" s="12"/>
    </row>
    <row r="50" spans="3:8" x14ac:dyDescent="0.3">
      <c r="D50" s="2" t="s">
        <v>43</v>
      </c>
      <c r="F50" s="18" t="s">
        <v>7</v>
      </c>
      <c r="G50" s="6">
        <v>30000</v>
      </c>
      <c r="H50" s="7" t="s">
        <v>8</v>
      </c>
    </row>
    <row r="51" spans="3:8" ht="40.5" x14ac:dyDescent="0.3">
      <c r="E51" s="15" t="s">
        <v>188</v>
      </c>
      <c r="F51" s="51"/>
      <c r="G51" s="12"/>
    </row>
    <row r="52" spans="3:8" x14ac:dyDescent="0.3">
      <c r="E52" s="2" t="s">
        <v>259</v>
      </c>
      <c r="F52" s="51"/>
      <c r="G52" s="12"/>
    </row>
    <row r="53" spans="3:8" x14ac:dyDescent="0.3">
      <c r="C53" s="2" t="s">
        <v>44</v>
      </c>
      <c r="F53" s="18" t="s">
        <v>10</v>
      </c>
      <c r="G53" s="6">
        <f>SUM(G54+G64+G70)</f>
        <v>180000</v>
      </c>
      <c r="H53" s="7" t="s">
        <v>8</v>
      </c>
    </row>
    <row r="54" spans="3:8" ht="24.75" customHeight="1" x14ac:dyDescent="0.3">
      <c r="D54" s="2" t="s">
        <v>45</v>
      </c>
      <c r="F54" s="18" t="s">
        <v>7</v>
      </c>
      <c r="G54" s="6">
        <v>30000</v>
      </c>
      <c r="H54" s="7" t="s">
        <v>8</v>
      </c>
    </row>
    <row r="55" spans="3:8" x14ac:dyDescent="0.3">
      <c r="E55" s="2" t="s">
        <v>46</v>
      </c>
      <c r="F55" s="51" t="s">
        <v>7</v>
      </c>
      <c r="G55" s="12">
        <v>30000</v>
      </c>
      <c r="H55" s="14" t="s">
        <v>8</v>
      </c>
    </row>
    <row r="56" spans="3:8" ht="102.75" customHeight="1" x14ac:dyDescent="0.3">
      <c r="E56" s="15" t="s">
        <v>549</v>
      </c>
      <c r="F56" s="51"/>
      <c r="G56" s="12"/>
    </row>
    <row r="57" spans="3:8" x14ac:dyDescent="0.3">
      <c r="E57" s="2" t="s">
        <v>259</v>
      </c>
      <c r="F57" s="51"/>
      <c r="G57" s="12"/>
      <c r="H57" s="14"/>
    </row>
    <row r="58" spans="3:8" ht="27" customHeight="1" x14ac:dyDescent="0.3">
      <c r="E58" s="2"/>
      <c r="F58" s="51"/>
      <c r="G58" s="12"/>
      <c r="H58" s="14"/>
    </row>
    <row r="59" spans="3:8" x14ac:dyDescent="0.3">
      <c r="E59" s="2"/>
      <c r="F59" s="51"/>
      <c r="G59" s="12"/>
      <c r="H59" s="14"/>
    </row>
    <row r="60" spans="3:8" x14ac:dyDescent="0.3">
      <c r="E60" s="2"/>
      <c r="F60" s="51"/>
      <c r="G60" s="12"/>
      <c r="H60" s="14"/>
    </row>
    <row r="61" spans="3:8" x14ac:dyDescent="0.3">
      <c r="E61" s="2"/>
      <c r="F61" s="51"/>
      <c r="G61" s="12"/>
      <c r="H61" s="14"/>
    </row>
    <row r="62" spans="3:8" ht="6.75" customHeight="1" x14ac:dyDescent="0.3">
      <c r="E62" s="2"/>
      <c r="F62" s="51"/>
      <c r="G62" s="12"/>
      <c r="H62" s="14"/>
    </row>
    <row r="63" spans="3:8" x14ac:dyDescent="0.3">
      <c r="E63" s="2"/>
      <c r="F63" s="51"/>
      <c r="G63" s="12"/>
      <c r="H63" s="70">
        <v>89</v>
      </c>
    </row>
    <row r="64" spans="3:8" x14ac:dyDescent="0.3">
      <c r="D64" s="2" t="s">
        <v>51</v>
      </c>
      <c r="E64" s="2"/>
      <c r="F64" s="18" t="s">
        <v>7</v>
      </c>
      <c r="G64" s="6">
        <v>80000</v>
      </c>
      <c r="H64" s="7" t="s">
        <v>8</v>
      </c>
    </row>
    <row r="65" spans="3:8" x14ac:dyDescent="0.3">
      <c r="D65" s="2" t="s">
        <v>50</v>
      </c>
      <c r="E65" s="2"/>
      <c r="F65" s="51"/>
      <c r="G65" s="12"/>
    </row>
    <row r="66" spans="3:8" x14ac:dyDescent="0.3">
      <c r="E66" s="2" t="s">
        <v>55</v>
      </c>
      <c r="F66" s="51" t="s">
        <v>7</v>
      </c>
      <c r="G66" s="12">
        <v>80000</v>
      </c>
      <c r="H66" s="14" t="s">
        <v>8</v>
      </c>
    </row>
    <row r="67" spans="3:8" x14ac:dyDescent="0.3">
      <c r="E67" s="2" t="s">
        <v>54</v>
      </c>
      <c r="F67" s="51"/>
      <c r="G67" s="12"/>
    </row>
    <row r="68" spans="3:8" ht="82.5" customHeight="1" x14ac:dyDescent="0.3">
      <c r="E68" s="15" t="s">
        <v>351</v>
      </c>
      <c r="F68" s="51"/>
      <c r="G68" s="12"/>
    </row>
    <row r="69" spans="3:8" x14ac:dyDescent="0.3">
      <c r="E69" s="2" t="s">
        <v>259</v>
      </c>
      <c r="F69" s="51"/>
      <c r="G69" s="12"/>
    </row>
    <row r="70" spans="3:8" x14ac:dyDescent="0.3">
      <c r="D70" s="2" t="s">
        <v>58</v>
      </c>
      <c r="F70" s="18" t="s">
        <v>7</v>
      </c>
      <c r="G70" s="6">
        <v>70000</v>
      </c>
      <c r="H70" s="7" t="s">
        <v>8</v>
      </c>
    </row>
    <row r="71" spans="3:8" ht="71.25" customHeight="1" x14ac:dyDescent="0.3">
      <c r="E71" s="15" t="s">
        <v>321</v>
      </c>
      <c r="F71" s="51"/>
      <c r="G71" s="12"/>
    </row>
    <row r="72" spans="3:8" x14ac:dyDescent="0.3">
      <c r="E72" s="21" t="s">
        <v>359</v>
      </c>
      <c r="F72" s="51"/>
      <c r="G72" s="12"/>
    </row>
    <row r="73" spans="3:8" ht="21.75" customHeight="1" x14ac:dyDescent="0.3">
      <c r="C73" s="2" t="s">
        <v>59</v>
      </c>
      <c r="F73" s="18" t="s">
        <v>10</v>
      </c>
      <c r="G73" s="6">
        <f>SUM(G74+G77+G80)</f>
        <v>90000</v>
      </c>
      <c r="H73" s="7" t="s">
        <v>8</v>
      </c>
    </row>
    <row r="74" spans="3:8" x14ac:dyDescent="0.3">
      <c r="D74" s="2" t="s">
        <v>60</v>
      </c>
      <c r="F74" s="18" t="s">
        <v>7</v>
      </c>
      <c r="G74" s="6">
        <v>20000</v>
      </c>
      <c r="H74" s="7" t="s">
        <v>8</v>
      </c>
    </row>
    <row r="75" spans="3:8" ht="121.5" x14ac:dyDescent="0.3">
      <c r="E75" s="15" t="s">
        <v>555</v>
      </c>
      <c r="F75" s="51"/>
      <c r="G75" s="12"/>
    </row>
    <row r="76" spans="3:8" ht="26.25" customHeight="1" x14ac:dyDescent="0.3">
      <c r="E76" s="58" t="s">
        <v>554</v>
      </c>
      <c r="F76" s="51"/>
      <c r="G76" s="12"/>
    </row>
    <row r="77" spans="3:8" x14ac:dyDescent="0.3">
      <c r="D77" s="2" t="s">
        <v>61</v>
      </c>
      <c r="F77" s="18" t="s">
        <v>7</v>
      </c>
      <c r="G77" s="6">
        <v>50000</v>
      </c>
      <c r="H77" s="7" t="s">
        <v>8</v>
      </c>
    </row>
    <row r="78" spans="3:8" ht="82.5" customHeight="1" x14ac:dyDescent="0.3">
      <c r="E78" s="15" t="s">
        <v>177</v>
      </c>
      <c r="F78" s="51"/>
      <c r="G78" s="12"/>
    </row>
    <row r="79" spans="3:8" x14ac:dyDescent="0.3">
      <c r="E79" s="21" t="s">
        <v>360</v>
      </c>
      <c r="F79" s="51"/>
      <c r="G79" s="12"/>
    </row>
    <row r="80" spans="3:8" x14ac:dyDescent="0.3">
      <c r="D80" s="2" t="s">
        <v>65</v>
      </c>
      <c r="F80" s="18" t="s">
        <v>7</v>
      </c>
      <c r="G80" s="6">
        <v>20000</v>
      </c>
      <c r="H80" s="7" t="s">
        <v>8</v>
      </c>
    </row>
    <row r="81" spans="1:8" ht="60.75" x14ac:dyDescent="0.3">
      <c r="E81" s="15" t="s">
        <v>180</v>
      </c>
      <c r="F81" s="51"/>
      <c r="G81" s="12"/>
    </row>
    <row r="82" spans="1:8" x14ac:dyDescent="0.3">
      <c r="E82" s="2" t="s">
        <v>259</v>
      </c>
      <c r="F82" s="51"/>
      <c r="G82" s="12"/>
    </row>
    <row r="83" spans="1:8" ht="28.5" customHeight="1" x14ac:dyDescent="0.3">
      <c r="E83" s="17"/>
      <c r="F83" s="51"/>
      <c r="G83" s="12"/>
      <c r="H83" s="13">
        <v>90</v>
      </c>
    </row>
    <row r="84" spans="1:8" x14ac:dyDescent="0.3">
      <c r="A84" s="2" t="s">
        <v>222</v>
      </c>
      <c r="B84" s="2"/>
      <c r="C84" s="2"/>
      <c r="D84" s="2"/>
      <c r="E84" s="2"/>
      <c r="F84" s="18" t="s">
        <v>10</v>
      </c>
      <c r="G84" s="6">
        <f>SUM(G85+G150+G190)</f>
        <v>5826000</v>
      </c>
      <c r="H84" s="7" t="s">
        <v>8</v>
      </c>
    </row>
    <row r="85" spans="1:8" x14ac:dyDescent="0.3">
      <c r="B85" s="2" t="s">
        <v>36</v>
      </c>
      <c r="F85" s="18" t="s">
        <v>10</v>
      </c>
      <c r="G85" s="6">
        <f>SUM(G86+G117)</f>
        <v>2958000</v>
      </c>
      <c r="H85" s="7" t="s">
        <v>8</v>
      </c>
    </row>
    <row r="86" spans="1:8" x14ac:dyDescent="0.3">
      <c r="C86" s="2" t="s">
        <v>44</v>
      </c>
      <c r="F86" s="18" t="s">
        <v>10</v>
      </c>
      <c r="G86" s="6">
        <f>SUM(G89+G106)</f>
        <v>1194000</v>
      </c>
      <c r="H86" s="7" t="s">
        <v>8</v>
      </c>
    </row>
    <row r="87" spans="1:8" x14ac:dyDescent="0.3">
      <c r="D87" s="2" t="s">
        <v>51</v>
      </c>
      <c r="E87" s="2"/>
      <c r="F87" s="18" t="s">
        <v>7</v>
      </c>
      <c r="G87" s="6">
        <f>SUM(G89+G106)</f>
        <v>1194000</v>
      </c>
      <c r="H87" s="7" t="s">
        <v>8</v>
      </c>
    </row>
    <row r="88" spans="1:8" x14ac:dyDescent="0.3">
      <c r="D88" s="2" t="s">
        <v>50</v>
      </c>
      <c r="E88" s="2"/>
      <c r="F88" s="51"/>
      <c r="G88" s="12"/>
    </row>
    <row r="89" spans="1:8" ht="25.5" customHeight="1" x14ac:dyDescent="0.3">
      <c r="E89" s="2" t="s">
        <v>122</v>
      </c>
      <c r="F89" s="18" t="s">
        <v>7</v>
      </c>
      <c r="G89" s="6">
        <f>SUM(G90+G100)</f>
        <v>1169000</v>
      </c>
      <c r="H89" s="2" t="s">
        <v>8</v>
      </c>
    </row>
    <row r="90" spans="1:8" ht="23.25" customHeight="1" x14ac:dyDescent="0.3">
      <c r="E90" s="1" t="s">
        <v>123</v>
      </c>
      <c r="F90" s="51" t="s">
        <v>7</v>
      </c>
      <c r="G90" s="12">
        <v>1141000</v>
      </c>
      <c r="H90" s="14" t="s">
        <v>8</v>
      </c>
    </row>
    <row r="91" spans="1:8" ht="23.25" customHeight="1" x14ac:dyDescent="0.3">
      <c r="E91" s="1" t="s">
        <v>322</v>
      </c>
      <c r="F91" s="57"/>
      <c r="G91" s="12"/>
    </row>
    <row r="92" spans="1:8" ht="24.75" customHeight="1" x14ac:dyDescent="0.3">
      <c r="E92" s="1" t="s">
        <v>323</v>
      </c>
      <c r="F92" s="51"/>
      <c r="G92" s="45"/>
    </row>
    <row r="93" spans="1:8" x14ac:dyDescent="0.3">
      <c r="E93" s="1" t="s">
        <v>324</v>
      </c>
      <c r="F93" s="51"/>
      <c r="G93" s="45"/>
    </row>
    <row r="94" spans="1:8" x14ac:dyDescent="0.3">
      <c r="E94" s="1" t="s">
        <v>325</v>
      </c>
      <c r="F94" s="51"/>
      <c r="G94" s="45"/>
    </row>
    <row r="95" spans="1:8" x14ac:dyDescent="0.3">
      <c r="E95" s="1" t="s">
        <v>326</v>
      </c>
      <c r="F95" s="57"/>
      <c r="G95" s="12"/>
    </row>
    <row r="96" spans="1:8" x14ac:dyDescent="0.3">
      <c r="E96" s="1" t="s">
        <v>124</v>
      </c>
      <c r="F96" s="51"/>
      <c r="G96" s="12"/>
    </row>
    <row r="97" spans="5:8" x14ac:dyDescent="0.3">
      <c r="E97" s="2" t="s">
        <v>517</v>
      </c>
      <c r="F97" s="51"/>
      <c r="G97" s="12"/>
    </row>
    <row r="98" spans="5:8" x14ac:dyDescent="0.3">
      <c r="E98" s="2" t="s">
        <v>518</v>
      </c>
      <c r="F98" s="51"/>
      <c r="G98" s="12"/>
    </row>
    <row r="99" spans="5:8" x14ac:dyDescent="0.3">
      <c r="E99" s="21" t="s">
        <v>82</v>
      </c>
      <c r="F99" s="51"/>
      <c r="G99" s="12"/>
    </row>
    <row r="100" spans="5:8" x14ac:dyDescent="0.3">
      <c r="E100" s="1" t="s">
        <v>126</v>
      </c>
      <c r="F100" s="51" t="s">
        <v>7</v>
      </c>
      <c r="G100" s="12">
        <v>28000</v>
      </c>
      <c r="H100" s="14" t="s">
        <v>8</v>
      </c>
    </row>
    <row r="101" spans="5:8" x14ac:dyDescent="0.3">
      <c r="E101" s="1" t="s">
        <v>127</v>
      </c>
      <c r="F101" s="51"/>
      <c r="G101" s="12"/>
    </row>
    <row r="102" spans="5:8" x14ac:dyDescent="0.3">
      <c r="E102" s="2" t="s">
        <v>517</v>
      </c>
      <c r="F102" s="51"/>
      <c r="G102" s="12"/>
    </row>
    <row r="103" spans="5:8" x14ac:dyDescent="0.3">
      <c r="E103" s="2" t="s">
        <v>125</v>
      </c>
      <c r="F103" s="51"/>
      <c r="G103" s="12"/>
    </row>
    <row r="104" spans="5:8" x14ac:dyDescent="0.3">
      <c r="E104" s="21" t="s">
        <v>82</v>
      </c>
      <c r="F104" s="51"/>
      <c r="G104" s="12"/>
    </row>
    <row r="105" spans="5:8" x14ac:dyDescent="0.3">
      <c r="E105" s="2" t="s">
        <v>128</v>
      </c>
      <c r="F105" s="51"/>
      <c r="G105" s="12"/>
    </row>
    <row r="106" spans="5:8" x14ac:dyDescent="0.3">
      <c r="E106" s="1" t="s">
        <v>304</v>
      </c>
      <c r="F106" s="51" t="s">
        <v>7</v>
      </c>
      <c r="G106" s="12">
        <v>25000</v>
      </c>
      <c r="H106" s="14" t="s">
        <v>8</v>
      </c>
    </row>
    <row r="107" spans="5:8" ht="40.5" x14ac:dyDescent="0.3">
      <c r="E107" s="15" t="s">
        <v>129</v>
      </c>
      <c r="F107" s="51"/>
      <c r="G107" s="12"/>
    </row>
    <row r="108" spans="5:8" x14ac:dyDescent="0.3">
      <c r="E108" s="2" t="s">
        <v>517</v>
      </c>
      <c r="F108" s="51"/>
      <c r="G108" s="12"/>
    </row>
    <row r="109" spans="5:8" x14ac:dyDescent="0.3">
      <c r="E109" s="2" t="s">
        <v>125</v>
      </c>
      <c r="F109" s="51"/>
      <c r="G109" s="12"/>
    </row>
    <row r="110" spans="5:8" x14ac:dyDescent="0.3">
      <c r="E110" s="58" t="s">
        <v>554</v>
      </c>
      <c r="F110" s="51"/>
      <c r="G110" s="12"/>
    </row>
    <row r="111" spans="5:8" x14ac:dyDescent="0.3">
      <c r="E111" s="2"/>
      <c r="F111" s="51"/>
      <c r="G111" s="12"/>
    </row>
    <row r="112" spans="5:8" x14ac:dyDescent="0.3">
      <c r="E112" s="2"/>
      <c r="F112" s="51"/>
      <c r="G112" s="12"/>
    </row>
    <row r="113" spans="3:11" x14ac:dyDescent="0.3">
      <c r="E113" s="2"/>
      <c r="F113" s="51"/>
      <c r="G113" s="12"/>
    </row>
    <row r="114" spans="3:11" x14ac:dyDescent="0.3">
      <c r="D114" s="2"/>
      <c r="F114" s="18"/>
      <c r="G114" s="6"/>
      <c r="H114" s="7"/>
    </row>
    <row r="115" spans="3:11" x14ac:dyDescent="0.3">
      <c r="E115" s="15"/>
      <c r="F115" s="51"/>
      <c r="G115" s="12"/>
    </row>
    <row r="116" spans="3:11" x14ac:dyDescent="0.3">
      <c r="E116" s="2"/>
      <c r="F116" s="51"/>
      <c r="G116" s="12"/>
      <c r="H116" s="13">
        <v>91</v>
      </c>
      <c r="K116" s="3"/>
    </row>
    <row r="117" spans="3:11" x14ac:dyDescent="0.3">
      <c r="C117" s="2" t="s">
        <v>59</v>
      </c>
      <c r="F117" s="18" t="s">
        <v>10</v>
      </c>
      <c r="G117" s="6">
        <f>SUM(G119+G130)</f>
        <v>1764000</v>
      </c>
      <c r="H117" s="7" t="s">
        <v>8</v>
      </c>
    </row>
    <row r="118" spans="3:11" x14ac:dyDescent="0.3">
      <c r="D118" s="2" t="s">
        <v>247</v>
      </c>
      <c r="E118" s="2"/>
      <c r="F118" s="18" t="s">
        <v>10</v>
      </c>
      <c r="G118" s="6">
        <f>SUM(G119+G130)</f>
        <v>1764000</v>
      </c>
      <c r="H118" s="7" t="s">
        <v>8</v>
      </c>
    </row>
    <row r="119" spans="3:11" x14ac:dyDescent="0.3">
      <c r="E119" s="1" t="s">
        <v>224</v>
      </c>
      <c r="F119" s="12" t="s">
        <v>7</v>
      </c>
      <c r="G119" s="12">
        <v>438000</v>
      </c>
      <c r="H119" s="14" t="s">
        <v>8</v>
      </c>
    </row>
    <row r="120" spans="3:11" x14ac:dyDescent="0.3">
      <c r="E120" s="1" t="s">
        <v>223</v>
      </c>
      <c r="F120" s="12"/>
      <c r="G120" s="12"/>
    </row>
    <row r="121" spans="3:11" x14ac:dyDescent="0.3">
      <c r="E121" s="1" t="s">
        <v>327</v>
      </c>
      <c r="F121" s="12"/>
      <c r="G121" s="45"/>
    </row>
    <row r="122" spans="3:11" x14ac:dyDescent="0.3">
      <c r="E122" s="1" t="s">
        <v>328</v>
      </c>
      <c r="F122" s="12"/>
      <c r="G122" s="45"/>
    </row>
    <row r="123" spans="3:11" x14ac:dyDescent="0.3">
      <c r="E123" s="1" t="s">
        <v>329</v>
      </c>
      <c r="F123" s="12"/>
      <c r="G123" s="45"/>
    </row>
    <row r="124" spans="3:11" x14ac:dyDescent="0.3">
      <c r="E124" s="1" t="s">
        <v>330</v>
      </c>
      <c r="F124" s="12"/>
      <c r="G124" s="45"/>
    </row>
    <row r="125" spans="3:11" x14ac:dyDescent="0.3">
      <c r="E125" s="1" t="s">
        <v>331</v>
      </c>
      <c r="F125" s="12"/>
      <c r="G125" s="12"/>
    </row>
    <row r="126" spans="3:11" ht="40.5" x14ac:dyDescent="0.3">
      <c r="E126" s="15" t="s">
        <v>225</v>
      </c>
      <c r="F126" s="12"/>
      <c r="G126" s="12"/>
    </row>
    <row r="127" spans="3:11" x14ac:dyDescent="0.3">
      <c r="C127" s="2"/>
      <c r="D127" s="2"/>
      <c r="E127" s="2" t="s">
        <v>517</v>
      </c>
      <c r="F127" s="12"/>
      <c r="G127" s="12"/>
      <c r="H127" s="14"/>
    </row>
    <row r="128" spans="3:11" x14ac:dyDescent="0.3">
      <c r="E128" s="2" t="s">
        <v>125</v>
      </c>
      <c r="F128" s="12"/>
      <c r="G128" s="12"/>
    </row>
    <row r="129" spans="4:8" x14ac:dyDescent="0.3">
      <c r="E129" s="21" t="s">
        <v>82</v>
      </c>
      <c r="F129" s="12"/>
      <c r="G129" s="12"/>
    </row>
    <row r="130" spans="4:8" x14ac:dyDescent="0.3">
      <c r="E130" s="1" t="s">
        <v>130</v>
      </c>
      <c r="F130" s="12" t="s">
        <v>7</v>
      </c>
      <c r="G130" s="12">
        <v>1326000</v>
      </c>
      <c r="H130" s="14" t="s">
        <v>8</v>
      </c>
    </row>
    <row r="131" spans="4:8" x14ac:dyDescent="0.3">
      <c r="D131" s="2"/>
      <c r="E131" s="1" t="s">
        <v>332</v>
      </c>
      <c r="F131" s="12"/>
      <c r="G131" s="12"/>
      <c r="H131" s="14"/>
    </row>
    <row r="132" spans="4:8" x14ac:dyDescent="0.3">
      <c r="E132" s="1" t="s">
        <v>333</v>
      </c>
      <c r="F132" s="12"/>
      <c r="G132" s="12"/>
    </row>
    <row r="133" spans="4:8" x14ac:dyDescent="0.3">
      <c r="E133" s="1" t="s">
        <v>334</v>
      </c>
      <c r="F133" s="12"/>
      <c r="G133" s="12"/>
    </row>
    <row r="134" spans="4:8" ht="24.75" customHeight="1" x14ac:dyDescent="0.3">
      <c r="E134" s="1" t="s">
        <v>335</v>
      </c>
      <c r="F134" s="12"/>
      <c r="G134" s="12"/>
    </row>
    <row r="135" spans="4:8" x14ac:dyDescent="0.3">
      <c r="E135" s="1" t="s">
        <v>336</v>
      </c>
      <c r="F135" s="12"/>
      <c r="G135" s="12"/>
    </row>
    <row r="136" spans="4:8" ht="40.5" x14ac:dyDescent="0.3">
      <c r="E136" s="15" t="s">
        <v>131</v>
      </c>
      <c r="F136" s="12"/>
      <c r="G136" s="12"/>
    </row>
    <row r="137" spans="4:8" x14ac:dyDescent="0.3">
      <c r="E137" s="2" t="s">
        <v>517</v>
      </c>
      <c r="F137" s="12"/>
      <c r="G137" s="12"/>
    </row>
    <row r="138" spans="4:8" x14ac:dyDescent="0.3">
      <c r="E138" s="2" t="s">
        <v>519</v>
      </c>
      <c r="F138" s="12"/>
      <c r="G138" s="12"/>
    </row>
    <row r="139" spans="4:8" x14ac:dyDescent="0.3">
      <c r="E139" s="21" t="s">
        <v>82</v>
      </c>
      <c r="F139" s="12"/>
      <c r="G139" s="12"/>
    </row>
    <row r="140" spans="4:8" x14ac:dyDescent="0.3">
      <c r="E140" s="2"/>
      <c r="F140" s="12"/>
      <c r="G140" s="12"/>
    </row>
    <row r="141" spans="4:8" x14ac:dyDescent="0.3">
      <c r="E141" s="2"/>
      <c r="F141" s="12"/>
      <c r="G141" s="12"/>
    </row>
    <row r="142" spans="4:8" x14ac:dyDescent="0.3">
      <c r="E142" s="2"/>
      <c r="F142" s="12"/>
      <c r="G142" s="12"/>
    </row>
    <row r="143" spans="4:8" x14ac:dyDescent="0.3">
      <c r="E143" s="2"/>
      <c r="F143" s="12"/>
      <c r="G143" s="12"/>
    </row>
    <row r="144" spans="4:8" x14ac:dyDescent="0.3">
      <c r="E144" s="2"/>
      <c r="F144" s="12"/>
      <c r="G144" s="12"/>
    </row>
    <row r="145" spans="2:8" x14ac:dyDescent="0.3">
      <c r="E145" s="2"/>
      <c r="F145" s="12"/>
      <c r="G145" s="12"/>
    </row>
    <row r="146" spans="2:8" x14ac:dyDescent="0.3">
      <c r="E146" s="2"/>
      <c r="F146" s="12"/>
      <c r="G146" s="12"/>
    </row>
    <row r="147" spans="2:8" x14ac:dyDescent="0.3">
      <c r="E147" s="2"/>
      <c r="F147" s="12"/>
      <c r="G147" s="12"/>
    </row>
    <row r="148" spans="2:8" x14ac:dyDescent="0.3">
      <c r="E148" s="2"/>
      <c r="F148" s="12"/>
      <c r="G148" s="12"/>
    </row>
    <row r="149" spans="2:8" x14ac:dyDescent="0.3">
      <c r="F149" s="12"/>
      <c r="G149" s="12"/>
      <c r="H149" s="13">
        <v>92</v>
      </c>
    </row>
    <row r="150" spans="2:8" ht="24.75" customHeight="1" x14ac:dyDescent="0.3">
      <c r="B150" s="2" t="s">
        <v>75</v>
      </c>
      <c r="F150" s="18" t="s">
        <v>10</v>
      </c>
      <c r="G150" s="6">
        <f>SUM(G154+G164+G170+G176+G184)</f>
        <v>2829000</v>
      </c>
      <c r="H150" s="7" t="s">
        <v>8</v>
      </c>
    </row>
    <row r="151" spans="2:8" x14ac:dyDescent="0.3">
      <c r="C151" s="2" t="s">
        <v>76</v>
      </c>
      <c r="F151" s="18" t="s">
        <v>10</v>
      </c>
      <c r="G151" s="6">
        <f>SUM(G154+G164+G170+G176+G184)</f>
        <v>2829000</v>
      </c>
      <c r="H151" s="7" t="s">
        <v>8</v>
      </c>
    </row>
    <row r="152" spans="2:8" x14ac:dyDescent="0.3">
      <c r="D152" s="2" t="s">
        <v>119</v>
      </c>
      <c r="F152" s="18" t="s">
        <v>10</v>
      </c>
      <c r="G152" s="43">
        <f>SUM(G154+G164+G170+G176+G184)</f>
        <v>2829000</v>
      </c>
      <c r="H152" s="7" t="s">
        <v>8</v>
      </c>
    </row>
    <row r="153" spans="2:8" x14ac:dyDescent="0.3">
      <c r="E153" s="1" t="s">
        <v>306</v>
      </c>
      <c r="F153" s="18" t="s">
        <v>7</v>
      </c>
      <c r="G153" s="43">
        <f>SUM(G154+G164+G170+G176+G184)</f>
        <v>2829000</v>
      </c>
      <c r="H153" s="2" t="s">
        <v>8</v>
      </c>
    </row>
    <row r="154" spans="2:8" x14ac:dyDescent="0.3">
      <c r="E154" s="2" t="s">
        <v>305</v>
      </c>
      <c r="F154" s="51" t="s">
        <v>7</v>
      </c>
      <c r="G154" s="6">
        <v>2764000</v>
      </c>
      <c r="H154" s="1" t="s">
        <v>8</v>
      </c>
    </row>
    <row r="155" spans="2:8" ht="26.25" customHeight="1" x14ac:dyDescent="0.3">
      <c r="E155" s="1" t="s">
        <v>337</v>
      </c>
      <c r="F155" s="51"/>
      <c r="G155" s="12"/>
    </row>
    <row r="156" spans="2:8" x14ac:dyDescent="0.3">
      <c r="C156" s="2"/>
      <c r="D156" s="8"/>
      <c r="E156" s="1" t="s">
        <v>338</v>
      </c>
      <c r="F156" s="51"/>
      <c r="G156" s="12"/>
      <c r="H156" s="14"/>
    </row>
    <row r="157" spans="2:8" x14ac:dyDescent="0.3">
      <c r="E157" s="1" t="s">
        <v>339</v>
      </c>
      <c r="F157" s="51"/>
      <c r="G157" s="12"/>
    </row>
    <row r="158" spans="2:8" x14ac:dyDescent="0.3">
      <c r="E158" s="1" t="s">
        <v>340</v>
      </c>
      <c r="F158" s="51"/>
      <c r="G158" s="12"/>
    </row>
    <row r="159" spans="2:8" x14ac:dyDescent="0.3">
      <c r="E159" s="1" t="s">
        <v>341</v>
      </c>
      <c r="F159" s="51"/>
      <c r="G159" s="12"/>
    </row>
    <row r="160" spans="2:8" ht="40.5" x14ac:dyDescent="0.3">
      <c r="C160" s="2"/>
      <c r="E160" s="15" t="s">
        <v>226</v>
      </c>
      <c r="F160" s="51"/>
      <c r="G160" s="12"/>
      <c r="H160" s="14"/>
    </row>
    <row r="161" spans="5:8" x14ac:dyDescent="0.3">
      <c r="E161" s="2" t="s">
        <v>517</v>
      </c>
      <c r="F161" s="51"/>
      <c r="G161" s="12"/>
    </row>
    <row r="162" spans="5:8" x14ac:dyDescent="0.3">
      <c r="E162" s="2" t="s">
        <v>519</v>
      </c>
      <c r="F162" s="51"/>
      <c r="G162" s="12"/>
    </row>
    <row r="163" spans="5:8" x14ac:dyDescent="0.3">
      <c r="E163" s="21" t="s">
        <v>82</v>
      </c>
      <c r="F163" s="51"/>
      <c r="G163" s="12"/>
    </row>
    <row r="164" spans="5:8" x14ac:dyDescent="0.3">
      <c r="E164" s="2" t="s">
        <v>361</v>
      </c>
      <c r="F164" s="18" t="s">
        <v>7</v>
      </c>
      <c r="G164" s="6">
        <v>20000</v>
      </c>
      <c r="H164" s="2" t="s">
        <v>8</v>
      </c>
    </row>
    <row r="165" spans="5:8" x14ac:dyDescent="0.3">
      <c r="E165" s="1" t="s">
        <v>349</v>
      </c>
      <c r="F165" s="18"/>
      <c r="G165" s="6"/>
      <c r="H165" s="2"/>
    </row>
    <row r="166" spans="5:8" x14ac:dyDescent="0.3">
      <c r="E166" s="1" t="s">
        <v>350</v>
      </c>
      <c r="F166" s="18"/>
      <c r="G166" s="6"/>
      <c r="H166" s="2"/>
    </row>
    <row r="167" spans="5:8" x14ac:dyDescent="0.3">
      <c r="E167" s="2" t="s">
        <v>517</v>
      </c>
      <c r="F167" s="18"/>
      <c r="G167" s="6"/>
      <c r="H167" s="2"/>
    </row>
    <row r="168" spans="5:8" x14ac:dyDescent="0.3">
      <c r="E168" s="2" t="s">
        <v>520</v>
      </c>
      <c r="F168" s="18"/>
      <c r="G168" s="6"/>
      <c r="H168" s="2"/>
    </row>
    <row r="169" spans="5:8" ht="23.25" customHeight="1" x14ac:dyDescent="0.3">
      <c r="E169" s="2" t="s">
        <v>56</v>
      </c>
      <c r="F169" s="18"/>
      <c r="G169" s="6"/>
      <c r="H169" s="2"/>
    </row>
    <row r="170" spans="5:8" x14ac:dyDescent="0.3">
      <c r="E170" s="2" t="s">
        <v>362</v>
      </c>
      <c r="F170" s="18" t="s">
        <v>7</v>
      </c>
      <c r="G170" s="6">
        <v>15000</v>
      </c>
      <c r="H170" s="2" t="s">
        <v>8</v>
      </c>
    </row>
    <row r="171" spans="5:8" x14ac:dyDescent="0.3">
      <c r="E171" s="1" t="s">
        <v>344</v>
      </c>
      <c r="F171" s="18"/>
      <c r="G171" s="6"/>
      <c r="H171" s="2"/>
    </row>
    <row r="172" spans="5:8" x14ac:dyDescent="0.3">
      <c r="E172" s="1" t="s">
        <v>345</v>
      </c>
      <c r="F172" s="18"/>
      <c r="G172" s="6"/>
      <c r="H172" s="2"/>
    </row>
    <row r="173" spans="5:8" x14ac:dyDescent="0.3">
      <c r="E173" s="2" t="s">
        <v>517</v>
      </c>
      <c r="F173" s="18"/>
      <c r="G173" s="6"/>
      <c r="H173" s="2"/>
    </row>
    <row r="174" spans="5:8" x14ac:dyDescent="0.3">
      <c r="E174" s="2" t="s">
        <v>521</v>
      </c>
      <c r="F174" s="18"/>
      <c r="G174" s="6"/>
      <c r="H174" s="2"/>
    </row>
    <row r="175" spans="5:8" x14ac:dyDescent="0.3">
      <c r="E175" s="2" t="s">
        <v>56</v>
      </c>
      <c r="F175" s="18"/>
      <c r="G175" s="6"/>
      <c r="H175" s="2"/>
    </row>
    <row r="176" spans="5:8" x14ac:dyDescent="0.3">
      <c r="E176" s="2" t="s">
        <v>363</v>
      </c>
      <c r="F176" s="18" t="s">
        <v>7</v>
      </c>
      <c r="G176" s="6">
        <v>15000</v>
      </c>
      <c r="H176" s="2" t="s">
        <v>8</v>
      </c>
    </row>
    <row r="177" spans="2:8" x14ac:dyDescent="0.3">
      <c r="E177" s="1" t="s">
        <v>344</v>
      </c>
      <c r="F177" s="18"/>
      <c r="G177" s="6"/>
      <c r="H177" s="2"/>
    </row>
    <row r="178" spans="2:8" x14ac:dyDescent="0.3">
      <c r="E178" s="1" t="s">
        <v>346</v>
      </c>
      <c r="F178" s="18"/>
      <c r="G178" s="6"/>
      <c r="H178" s="2"/>
    </row>
    <row r="179" spans="2:8" x14ac:dyDescent="0.3">
      <c r="E179" s="2" t="s">
        <v>517</v>
      </c>
      <c r="F179" s="18"/>
      <c r="G179" s="6"/>
      <c r="H179" s="2"/>
    </row>
    <row r="180" spans="2:8" x14ac:dyDescent="0.3">
      <c r="E180" s="2" t="s">
        <v>522</v>
      </c>
      <c r="F180" s="18"/>
      <c r="G180" s="6"/>
      <c r="H180" s="2"/>
    </row>
    <row r="181" spans="2:8" x14ac:dyDescent="0.3">
      <c r="E181" s="2" t="s">
        <v>56</v>
      </c>
      <c r="F181" s="18"/>
      <c r="G181" s="6"/>
      <c r="H181" s="2"/>
    </row>
    <row r="182" spans="2:8" x14ac:dyDescent="0.3">
      <c r="E182" s="2"/>
      <c r="F182" s="18"/>
      <c r="G182" s="6"/>
      <c r="H182" s="2"/>
    </row>
    <row r="183" spans="2:8" x14ac:dyDescent="0.3">
      <c r="E183" s="2"/>
      <c r="F183" s="18"/>
      <c r="G183" s="6"/>
      <c r="H183" s="8">
        <v>93</v>
      </c>
    </row>
    <row r="184" spans="2:8" x14ac:dyDescent="0.3">
      <c r="E184" s="2" t="s">
        <v>364</v>
      </c>
      <c r="F184" s="18" t="s">
        <v>7</v>
      </c>
      <c r="G184" s="6">
        <v>15000</v>
      </c>
      <c r="H184" s="5" t="s">
        <v>8</v>
      </c>
    </row>
    <row r="185" spans="2:8" x14ac:dyDescent="0.3">
      <c r="E185" s="1" t="s">
        <v>347</v>
      </c>
      <c r="F185" s="18"/>
      <c r="G185" s="6"/>
      <c r="H185" s="5"/>
    </row>
    <row r="186" spans="2:8" x14ac:dyDescent="0.3">
      <c r="E186" s="1" t="s">
        <v>348</v>
      </c>
      <c r="F186" s="18"/>
      <c r="G186" s="6"/>
      <c r="H186" s="5"/>
    </row>
    <row r="187" spans="2:8" x14ac:dyDescent="0.3">
      <c r="E187" s="2" t="s">
        <v>517</v>
      </c>
      <c r="F187" s="18"/>
      <c r="G187" s="6"/>
      <c r="H187" s="5"/>
    </row>
    <row r="188" spans="2:8" x14ac:dyDescent="0.3">
      <c r="E188" s="2" t="s">
        <v>521</v>
      </c>
      <c r="F188" s="18"/>
      <c r="G188" s="6"/>
      <c r="H188" s="5"/>
    </row>
    <row r="189" spans="2:8" x14ac:dyDescent="0.3">
      <c r="E189" s="2" t="s">
        <v>56</v>
      </c>
      <c r="H189" s="5"/>
    </row>
    <row r="190" spans="2:8" x14ac:dyDescent="0.3">
      <c r="B190" s="25" t="s">
        <v>73</v>
      </c>
      <c r="C190" s="25"/>
      <c r="D190" s="26"/>
      <c r="E190" s="26"/>
      <c r="F190" s="27" t="s">
        <v>10</v>
      </c>
      <c r="G190" s="18">
        <f>SUM(G193+G219)</f>
        <v>39000</v>
      </c>
      <c r="H190" s="27" t="s">
        <v>8</v>
      </c>
    </row>
    <row r="191" spans="2:8" x14ac:dyDescent="0.3">
      <c r="C191" s="2" t="s">
        <v>74</v>
      </c>
      <c r="F191" s="5" t="s">
        <v>10</v>
      </c>
      <c r="G191" s="18">
        <f>SUM(G193+G219)</f>
        <v>39000</v>
      </c>
      <c r="H191" s="5" t="s">
        <v>8</v>
      </c>
    </row>
    <row r="192" spans="2:8" x14ac:dyDescent="0.3">
      <c r="C192" s="2"/>
      <c r="D192" s="2" t="s">
        <v>397</v>
      </c>
      <c r="F192" s="2" t="s">
        <v>7</v>
      </c>
      <c r="G192" s="6">
        <f>SUM(G193+G219)</f>
        <v>39000</v>
      </c>
      <c r="H192" s="5" t="s">
        <v>8</v>
      </c>
    </row>
    <row r="193" spans="2:8" x14ac:dyDescent="0.3">
      <c r="E193" s="2" t="s">
        <v>365</v>
      </c>
      <c r="F193" s="1" t="s">
        <v>7</v>
      </c>
      <c r="G193" s="12">
        <v>23000</v>
      </c>
      <c r="H193" s="46" t="s">
        <v>8</v>
      </c>
    </row>
    <row r="194" spans="2:8" x14ac:dyDescent="0.3">
      <c r="E194" s="1" t="s">
        <v>432</v>
      </c>
    </row>
    <row r="195" spans="2:8" x14ac:dyDescent="0.3">
      <c r="E195" s="1" t="s">
        <v>431</v>
      </c>
    </row>
    <row r="196" spans="2:8" x14ac:dyDescent="0.3">
      <c r="B196" s="2"/>
      <c r="E196" s="1" t="s">
        <v>421</v>
      </c>
    </row>
    <row r="197" spans="2:8" x14ac:dyDescent="0.3">
      <c r="C197" s="2"/>
      <c r="E197" s="1" t="s">
        <v>422</v>
      </c>
      <c r="F197" s="6"/>
      <c r="G197" s="6"/>
      <c r="H197" s="7"/>
    </row>
    <row r="198" spans="2:8" x14ac:dyDescent="0.3">
      <c r="D198" s="2"/>
      <c r="E198" s="1" t="s">
        <v>423</v>
      </c>
      <c r="F198" s="12"/>
      <c r="G198" s="12"/>
    </row>
    <row r="199" spans="2:8" x14ac:dyDescent="0.3">
      <c r="E199" s="1" t="s">
        <v>424</v>
      </c>
      <c r="F199" s="12"/>
      <c r="G199" s="12"/>
      <c r="H199" s="14"/>
    </row>
    <row r="200" spans="2:8" ht="40.5" x14ac:dyDescent="0.3">
      <c r="E200" s="15" t="s">
        <v>433</v>
      </c>
      <c r="F200" s="12"/>
      <c r="G200" s="12"/>
    </row>
    <row r="201" spans="2:8" x14ac:dyDescent="0.3">
      <c r="E201" s="1" t="s">
        <v>425</v>
      </c>
      <c r="F201" s="12"/>
      <c r="G201" s="12"/>
    </row>
    <row r="202" spans="2:8" x14ac:dyDescent="0.3">
      <c r="E202" s="1" t="s">
        <v>426</v>
      </c>
    </row>
    <row r="203" spans="2:8" x14ac:dyDescent="0.3">
      <c r="E203" s="1" t="s">
        <v>427</v>
      </c>
    </row>
    <row r="204" spans="2:8" x14ac:dyDescent="0.3">
      <c r="E204" s="1" t="s">
        <v>428</v>
      </c>
    </row>
    <row r="205" spans="2:8" x14ac:dyDescent="0.3">
      <c r="E205" s="1" t="s">
        <v>429</v>
      </c>
    </row>
    <row r="206" spans="2:8" x14ac:dyDescent="0.3">
      <c r="E206" s="1" t="s">
        <v>438</v>
      </c>
    </row>
    <row r="207" spans="2:8" x14ac:dyDescent="0.3">
      <c r="E207" s="1" t="s">
        <v>437</v>
      </c>
    </row>
    <row r="208" spans="2:8" x14ac:dyDescent="0.3">
      <c r="E208" s="1" t="s">
        <v>430</v>
      </c>
    </row>
    <row r="209" spans="1:8" x14ac:dyDescent="0.3">
      <c r="E209" s="1" t="s">
        <v>407</v>
      </c>
    </row>
    <row r="210" spans="1:8" x14ac:dyDescent="0.3">
      <c r="A210" s="2"/>
      <c r="E210" s="1" t="s">
        <v>435</v>
      </c>
    </row>
    <row r="211" spans="1:8" x14ac:dyDescent="0.3">
      <c r="B211" s="2"/>
      <c r="E211" s="1" t="s">
        <v>434</v>
      </c>
    </row>
    <row r="212" spans="1:8" x14ac:dyDescent="0.3">
      <c r="C212" s="2"/>
      <c r="E212" s="1" t="s">
        <v>436</v>
      </c>
    </row>
    <row r="213" spans="1:8" ht="24" customHeight="1" x14ac:dyDescent="0.3">
      <c r="D213" s="2"/>
      <c r="E213" s="1" t="s">
        <v>440</v>
      </c>
    </row>
    <row r="214" spans="1:8" x14ac:dyDescent="0.3">
      <c r="D214" s="2"/>
      <c r="E214" s="1" t="s">
        <v>439</v>
      </c>
    </row>
    <row r="215" spans="1:8" x14ac:dyDescent="0.3">
      <c r="D215" s="2"/>
      <c r="E215" s="1" t="s">
        <v>450</v>
      </c>
    </row>
    <row r="216" spans="1:8" x14ac:dyDescent="0.3">
      <c r="D216" s="2"/>
      <c r="E216" s="2" t="s">
        <v>56</v>
      </c>
    </row>
    <row r="217" spans="1:8" x14ac:dyDescent="0.3">
      <c r="H217" s="70">
        <v>94</v>
      </c>
    </row>
    <row r="219" spans="1:8" x14ac:dyDescent="0.3">
      <c r="E219" s="2" t="s">
        <v>258</v>
      </c>
      <c r="F219" s="1" t="s">
        <v>7</v>
      </c>
      <c r="G219" s="12">
        <v>16000</v>
      </c>
      <c r="H219" s="46" t="s">
        <v>8</v>
      </c>
    </row>
    <row r="220" spans="1:8" ht="40.5" x14ac:dyDescent="0.3">
      <c r="E220" s="15" t="s">
        <v>441</v>
      </c>
    </row>
    <row r="221" spans="1:8" x14ac:dyDescent="0.3">
      <c r="E221" s="1" t="s">
        <v>420</v>
      </c>
    </row>
    <row r="222" spans="1:8" x14ac:dyDescent="0.3">
      <c r="E222" s="1" t="s">
        <v>443</v>
      </c>
    </row>
    <row r="223" spans="1:8" x14ac:dyDescent="0.3">
      <c r="B223" s="2"/>
      <c r="E223" s="1" t="s">
        <v>444</v>
      </c>
    </row>
    <row r="224" spans="1:8" x14ac:dyDescent="0.3">
      <c r="C224" s="2"/>
      <c r="E224" s="1" t="s">
        <v>445</v>
      </c>
    </row>
    <row r="225" spans="4:8" x14ac:dyDescent="0.3">
      <c r="D225" s="2"/>
      <c r="E225" s="1" t="s">
        <v>446</v>
      </c>
    </row>
    <row r="226" spans="4:8" x14ac:dyDescent="0.3">
      <c r="D226" s="2"/>
      <c r="E226" s="1" t="s">
        <v>449</v>
      </c>
    </row>
    <row r="227" spans="4:8" ht="23.25" customHeight="1" x14ac:dyDescent="0.3">
      <c r="D227" s="2"/>
      <c r="E227" s="1" t="s">
        <v>402</v>
      </c>
    </row>
    <row r="228" spans="4:8" x14ac:dyDescent="0.3">
      <c r="E228" s="71" t="s">
        <v>447</v>
      </c>
      <c r="F228" s="71"/>
      <c r="G228" s="71"/>
      <c r="H228" s="72"/>
    </row>
    <row r="229" spans="4:8" x14ac:dyDescent="0.3">
      <c r="E229" s="1" t="s">
        <v>442</v>
      </c>
    </row>
    <row r="230" spans="4:8" x14ac:dyDescent="0.3">
      <c r="E230" s="1" t="s">
        <v>448</v>
      </c>
    </row>
    <row r="231" spans="4:8" x14ac:dyDescent="0.3">
      <c r="E231" s="1" t="s">
        <v>450</v>
      </c>
    </row>
    <row r="232" spans="4:8" x14ac:dyDescent="0.3">
      <c r="E232" s="2" t="s">
        <v>56</v>
      </c>
    </row>
    <row r="237" spans="4:8" ht="50.25" customHeight="1" x14ac:dyDescent="0.3"/>
    <row r="241" spans="1:8" x14ac:dyDescent="0.3">
      <c r="A241" s="2"/>
    </row>
    <row r="242" spans="1:8" x14ac:dyDescent="0.3">
      <c r="B242" s="2"/>
    </row>
    <row r="243" spans="1:8" x14ac:dyDescent="0.3">
      <c r="C243" s="2"/>
    </row>
    <row r="244" spans="1:8" x14ac:dyDescent="0.3">
      <c r="H244" s="14"/>
    </row>
    <row r="246" spans="1:8" x14ac:dyDescent="0.3">
      <c r="E246" s="2"/>
    </row>
    <row r="247" spans="1:8" x14ac:dyDescent="0.3">
      <c r="H247" s="14"/>
    </row>
    <row r="249" spans="1:8" x14ac:dyDescent="0.3">
      <c r="E249" s="2"/>
    </row>
    <row r="250" spans="1:8" x14ac:dyDescent="0.3">
      <c r="H250" s="14"/>
    </row>
    <row r="253" spans="1:8" x14ac:dyDescent="0.3">
      <c r="E253" s="2"/>
    </row>
    <row r="254" spans="1:8" x14ac:dyDescent="0.3">
      <c r="H254" s="14"/>
    </row>
    <row r="256" spans="1:8" x14ac:dyDescent="0.3">
      <c r="E256" s="2"/>
    </row>
    <row r="257" spans="3:8" x14ac:dyDescent="0.3">
      <c r="H257" s="14"/>
    </row>
    <row r="259" spans="3:8" x14ac:dyDescent="0.3">
      <c r="E259" s="2"/>
    </row>
    <row r="261" spans="3:8" x14ac:dyDescent="0.3">
      <c r="C261" s="2"/>
    </row>
    <row r="262" spans="3:8" x14ac:dyDescent="0.3">
      <c r="D262" s="2"/>
      <c r="E262" s="2"/>
    </row>
    <row r="263" spans="3:8" x14ac:dyDescent="0.3">
      <c r="D263" s="2"/>
      <c r="E263" s="2"/>
    </row>
    <row r="264" spans="3:8" x14ac:dyDescent="0.3">
      <c r="H264" s="14"/>
    </row>
    <row r="266" spans="3:8" x14ac:dyDescent="0.3">
      <c r="E266" s="2"/>
    </row>
    <row r="272" spans="3:8" x14ac:dyDescent="0.3">
      <c r="D272" s="2"/>
      <c r="H272" s="14"/>
    </row>
    <row r="276" spans="4:8" x14ac:dyDescent="0.3">
      <c r="E276" s="2"/>
    </row>
    <row r="277" spans="4:8" x14ac:dyDescent="0.3">
      <c r="D277" s="2"/>
      <c r="H277" s="14"/>
    </row>
    <row r="280" spans="4:8" x14ac:dyDescent="0.3">
      <c r="E280" s="2"/>
    </row>
    <row r="281" spans="4:8" x14ac:dyDescent="0.3">
      <c r="D281" s="2"/>
      <c r="H281" s="14"/>
    </row>
    <row r="284" spans="4:8" x14ac:dyDescent="0.3">
      <c r="E284" s="2"/>
    </row>
    <row r="285" spans="4:8" x14ac:dyDescent="0.3">
      <c r="D285" s="2"/>
      <c r="H285" s="14"/>
    </row>
    <row r="287" spans="4:8" x14ac:dyDescent="0.3">
      <c r="E287" s="19"/>
    </row>
    <row r="288" spans="4:8" x14ac:dyDescent="0.3">
      <c r="E288" s="2"/>
    </row>
    <row r="289" spans="3:8" x14ac:dyDescent="0.3">
      <c r="C289" s="2"/>
    </row>
    <row r="290" spans="3:8" x14ac:dyDescent="0.3">
      <c r="D290" s="2"/>
      <c r="E290" s="2"/>
    </row>
    <row r="291" spans="3:8" x14ac:dyDescent="0.3">
      <c r="D291" s="2"/>
      <c r="E291" s="2"/>
    </row>
    <row r="292" spans="3:8" x14ac:dyDescent="0.3">
      <c r="E292" s="2"/>
      <c r="H292" s="14"/>
    </row>
    <row r="293" spans="3:8" x14ac:dyDescent="0.3">
      <c r="E293" s="2"/>
    </row>
    <row r="299" spans="3:8" x14ac:dyDescent="0.3">
      <c r="E299" s="17"/>
    </row>
    <row r="303" spans="3:8" x14ac:dyDescent="0.3">
      <c r="E303" s="2"/>
      <c r="H303" s="14"/>
    </row>
    <row r="305" spans="3:8" x14ac:dyDescent="0.3">
      <c r="C305" s="2"/>
    </row>
    <row r="306" spans="3:8" x14ac:dyDescent="0.3">
      <c r="D306" s="2"/>
    </row>
    <row r="307" spans="3:8" x14ac:dyDescent="0.3">
      <c r="D307" s="2"/>
    </row>
    <row r="308" spans="3:8" x14ac:dyDescent="0.3">
      <c r="E308" s="17"/>
    </row>
    <row r="310" spans="3:8" x14ac:dyDescent="0.3">
      <c r="C310" s="2"/>
    </row>
    <row r="311" spans="3:8" x14ac:dyDescent="0.3">
      <c r="D311" s="2"/>
      <c r="H311" s="14"/>
    </row>
    <row r="318" spans="3:8" x14ac:dyDescent="0.3">
      <c r="E318" s="17"/>
    </row>
    <row r="319" spans="3:8" x14ac:dyDescent="0.3">
      <c r="D319" s="2"/>
      <c r="H319" s="14"/>
    </row>
    <row r="323" spans="3:5" x14ac:dyDescent="0.3">
      <c r="E323" s="17"/>
    </row>
    <row r="324" spans="3:5" x14ac:dyDescent="0.3">
      <c r="E324" s="17"/>
    </row>
    <row r="332" spans="3:5" x14ac:dyDescent="0.3">
      <c r="C332" s="2"/>
    </row>
    <row r="336" spans="3:5" x14ac:dyDescent="0.3">
      <c r="D336" s="2"/>
    </row>
    <row r="339" spans="5:5" x14ac:dyDescent="0.3">
      <c r="E339" s="17"/>
    </row>
  </sheetData>
  <mergeCells count="5">
    <mergeCell ref="A2:I2"/>
    <mergeCell ref="A3:I3"/>
    <mergeCell ref="A4:I4"/>
    <mergeCell ref="A5:I5"/>
    <mergeCell ref="J6:Q6"/>
  </mergeCells>
  <pageMargins left="0.7" right="0.49" top="0.53" bottom="0.3"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9"/>
  <sheetViews>
    <sheetView topLeftCell="B119" workbookViewId="0">
      <selection activeCell="B1" sqref="A1:I155"/>
    </sheetView>
  </sheetViews>
  <sheetFormatPr defaultRowHeight="20.25" x14ac:dyDescent="0.3"/>
  <cols>
    <col min="1" max="1" width="6" style="1" customWidth="1"/>
    <col min="2" max="2" width="3.875" style="1" customWidth="1"/>
    <col min="3" max="4" width="3.5" style="1" customWidth="1"/>
    <col min="5" max="5" width="44.75" style="1" customWidth="1"/>
    <col min="6" max="6" width="6" style="1" customWidth="1"/>
    <col min="7" max="7" width="13.375" style="1" customWidth="1"/>
    <col min="8" max="8" width="5.125" style="1" customWidth="1"/>
    <col min="9" max="9" width="0.125" style="1" customWidth="1"/>
    <col min="10" max="10" width="7.875" style="1" customWidth="1"/>
    <col min="11" max="11" width="5.875" style="1" customWidth="1"/>
    <col min="12" max="12" width="9" style="1" customWidth="1"/>
    <col min="13" max="16384" width="9" style="1"/>
  </cols>
  <sheetData>
    <row r="1" spans="1:19" x14ac:dyDescent="0.3">
      <c r="H1" s="13">
        <v>95</v>
      </c>
    </row>
    <row r="2" spans="1:19" x14ac:dyDescent="0.3">
      <c r="A2" s="77" t="s">
        <v>0</v>
      </c>
      <c r="B2" s="77"/>
      <c r="C2" s="77"/>
      <c r="D2" s="77"/>
      <c r="E2" s="77"/>
      <c r="F2" s="77"/>
      <c r="G2" s="77"/>
      <c r="H2" s="77"/>
      <c r="I2" s="77"/>
    </row>
    <row r="3" spans="1:19" x14ac:dyDescent="0.3">
      <c r="A3" s="77" t="s">
        <v>9</v>
      </c>
      <c r="B3" s="77"/>
      <c r="C3" s="77"/>
      <c r="D3" s="77"/>
      <c r="E3" s="77"/>
      <c r="F3" s="77"/>
      <c r="G3" s="77"/>
      <c r="H3" s="77"/>
      <c r="I3" s="77"/>
    </row>
    <row r="4" spans="1:19" x14ac:dyDescent="0.3">
      <c r="A4" s="77" t="s">
        <v>1</v>
      </c>
      <c r="B4" s="77"/>
      <c r="C4" s="77"/>
      <c r="D4" s="77"/>
      <c r="E4" s="77"/>
      <c r="F4" s="77"/>
      <c r="G4" s="77"/>
      <c r="H4" s="77"/>
      <c r="I4" s="77"/>
    </row>
    <row r="5" spans="1:19" x14ac:dyDescent="0.3">
      <c r="A5" s="77" t="s">
        <v>2</v>
      </c>
      <c r="B5" s="77"/>
      <c r="C5" s="77"/>
      <c r="D5" s="77"/>
      <c r="E5" s="77"/>
      <c r="F5" s="77"/>
      <c r="G5" s="77"/>
      <c r="H5" s="77"/>
      <c r="I5" s="77"/>
    </row>
    <row r="6" spans="1:19" x14ac:dyDescent="0.3">
      <c r="E6" s="46" t="s">
        <v>227</v>
      </c>
      <c r="F6" s="2" t="s">
        <v>10</v>
      </c>
      <c r="G6" s="43">
        <f>SUM(G8+G53)</f>
        <v>992000</v>
      </c>
      <c r="H6" s="2" t="s">
        <v>8</v>
      </c>
    </row>
    <row r="8" spans="1:19" x14ac:dyDescent="0.3">
      <c r="A8" s="2" t="s">
        <v>249</v>
      </c>
      <c r="B8" s="2"/>
      <c r="C8" s="2"/>
      <c r="D8" s="2"/>
      <c r="E8" s="2"/>
      <c r="F8" s="5" t="s">
        <v>10</v>
      </c>
      <c r="G8" s="6">
        <f>SUM(G9+G45)</f>
        <v>380000</v>
      </c>
      <c r="H8" s="7" t="s">
        <v>8</v>
      </c>
    </row>
    <row r="9" spans="1:19" x14ac:dyDescent="0.3">
      <c r="A9" s="2"/>
      <c r="B9" s="2" t="s">
        <v>36</v>
      </c>
      <c r="C9" s="2"/>
      <c r="D9" s="2"/>
      <c r="E9" s="2"/>
      <c r="F9" s="5" t="s">
        <v>10</v>
      </c>
      <c r="G9" s="6">
        <f>SUM(G10+G39)</f>
        <v>280000</v>
      </c>
      <c r="H9" s="7" t="s">
        <v>8</v>
      </c>
    </row>
    <row r="10" spans="1:19" x14ac:dyDescent="0.3">
      <c r="A10" s="2"/>
      <c r="B10" s="2"/>
      <c r="C10" s="2" t="s">
        <v>44</v>
      </c>
      <c r="D10" s="2"/>
      <c r="E10" s="2"/>
      <c r="F10" s="5" t="s">
        <v>10</v>
      </c>
      <c r="G10" s="6">
        <f>SUM(G11)</f>
        <v>180000</v>
      </c>
      <c r="H10" s="7" t="s">
        <v>8</v>
      </c>
      <c r="L10" s="78"/>
      <c r="M10" s="78"/>
      <c r="N10" s="78"/>
      <c r="O10" s="78"/>
      <c r="P10" s="78"/>
      <c r="Q10" s="78"/>
      <c r="R10" s="78"/>
      <c r="S10" s="78"/>
    </row>
    <row r="11" spans="1:19" x14ac:dyDescent="0.3">
      <c r="D11" s="2" t="s">
        <v>51</v>
      </c>
      <c r="E11" s="2"/>
      <c r="F11" s="2" t="s">
        <v>7</v>
      </c>
      <c r="G11" s="6">
        <f>SUM(G14+G19+G25+G34)</f>
        <v>180000</v>
      </c>
      <c r="H11" s="7" t="s">
        <v>8</v>
      </c>
    </row>
    <row r="12" spans="1:19" x14ac:dyDescent="0.3">
      <c r="D12" s="2" t="s">
        <v>50</v>
      </c>
      <c r="E12" s="2"/>
      <c r="G12" s="12"/>
      <c r="H12" s="14"/>
    </row>
    <row r="13" spans="1:19" x14ac:dyDescent="0.3">
      <c r="E13" s="2" t="s">
        <v>133</v>
      </c>
      <c r="F13" s="1" t="s">
        <v>7</v>
      </c>
      <c r="G13" s="12">
        <f>SUM(G14+G19+G25+G34)</f>
        <v>180000</v>
      </c>
      <c r="H13" s="14" t="s">
        <v>8</v>
      </c>
    </row>
    <row r="14" spans="1:19" x14ac:dyDescent="0.3">
      <c r="E14" s="1" t="s">
        <v>134</v>
      </c>
      <c r="F14" s="1" t="s">
        <v>7</v>
      </c>
      <c r="G14" s="12">
        <v>80000</v>
      </c>
      <c r="H14" s="14" t="s">
        <v>8</v>
      </c>
    </row>
    <row r="15" spans="1:19" ht="28.5" customHeight="1" x14ac:dyDescent="0.3">
      <c r="E15" s="1" t="s">
        <v>135</v>
      </c>
      <c r="G15" s="12"/>
    </row>
    <row r="16" spans="1:19" x14ac:dyDescent="0.3">
      <c r="E16" s="2" t="s">
        <v>517</v>
      </c>
      <c r="G16" s="12"/>
    </row>
    <row r="17" spans="5:19" x14ac:dyDescent="0.3">
      <c r="E17" s="2" t="s">
        <v>523</v>
      </c>
      <c r="G17" s="12"/>
    </row>
    <row r="18" spans="5:19" x14ac:dyDescent="0.3">
      <c r="E18" s="21" t="s">
        <v>82</v>
      </c>
      <c r="G18" s="12"/>
    </row>
    <row r="19" spans="5:19" x14ac:dyDescent="0.3">
      <c r="E19" s="1" t="s">
        <v>232</v>
      </c>
      <c r="F19" s="1" t="s">
        <v>7</v>
      </c>
      <c r="G19" s="12">
        <v>40000</v>
      </c>
      <c r="H19" s="1" t="s">
        <v>8</v>
      </c>
      <c r="P19" s="11"/>
      <c r="Q19" s="11"/>
      <c r="R19" s="11"/>
      <c r="S19" s="11"/>
    </row>
    <row r="20" spans="5:19" x14ac:dyDescent="0.3">
      <c r="E20" s="1" t="s">
        <v>231</v>
      </c>
      <c r="G20" s="12"/>
    </row>
    <row r="21" spans="5:19" ht="45.75" customHeight="1" x14ac:dyDescent="0.3">
      <c r="E21" s="15" t="s">
        <v>342</v>
      </c>
      <c r="G21" s="12"/>
    </row>
    <row r="22" spans="5:19" x14ac:dyDescent="0.3">
      <c r="E22" s="2" t="s">
        <v>517</v>
      </c>
      <c r="G22" s="12"/>
      <c r="H22" s="14"/>
    </row>
    <row r="23" spans="5:19" x14ac:dyDescent="0.3">
      <c r="E23" s="2" t="s">
        <v>519</v>
      </c>
      <c r="G23" s="12"/>
    </row>
    <row r="24" spans="5:19" x14ac:dyDescent="0.3">
      <c r="E24" s="21" t="s">
        <v>82</v>
      </c>
      <c r="G24" s="12"/>
    </row>
    <row r="25" spans="5:19" x14ac:dyDescent="0.3">
      <c r="E25" s="1" t="s">
        <v>136</v>
      </c>
      <c r="F25" s="1" t="s">
        <v>7</v>
      </c>
      <c r="G25" s="12">
        <v>35000</v>
      </c>
      <c r="H25" s="1" t="s">
        <v>8</v>
      </c>
    </row>
    <row r="26" spans="5:19" ht="46.5" customHeight="1" x14ac:dyDescent="0.3">
      <c r="E26" s="15" t="s">
        <v>229</v>
      </c>
      <c r="G26" s="12"/>
    </row>
    <row r="27" spans="5:19" x14ac:dyDescent="0.3">
      <c r="E27" s="2" t="s">
        <v>517</v>
      </c>
      <c r="G27" s="12"/>
    </row>
    <row r="28" spans="5:19" x14ac:dyDescent="0.3">
      <c r="E28" s="2" t="s">
        <v>523</v>
      </c>
      <c r="G28" s="12"/>
    </row>
    <row r="29" spans="5:19" x14ac:dyDescent="0.3">
      <c r="E29" s="21" t="s">
        <v>82</v>
      </c>
      <c r="G29" s="12"/>
    </row>
    <row r="30" spans="5:19" x14ac:dyDescent="0.3">
      <c r="E30" s="21"/>
      <c r="G30" s="12"/>
    </row>
    <row r="31" spans="5:19" x14ac:dyDescent="0.3">
      <c r="E31" s="21"/>
      <c r="G31" s="12"/>
    </row>
    <row r="32" spans="5:19" x14ac:dyDescent="0.3">
      <c r="E32" s="21"/>
      <c r="G32" s="12"/>
    </row>
    <row r="33" spans="2:10" x14ac:dyDescent="0.3">
      <c r="E33" s="21"/>
      <c r="G33" s="12"/>
      <c r="H33" s="13">
        <v>96</v>
      </c>
    </row>
    <row r="34" spans="2:10" x14ac:dyDescent="0.3">
      <c r="E34" s="1" t="s">
        <v>343</v>
      </c>
      <c r="F34" s="1" t="s">
        <v>7</v>
      </c>
      <c r="G34" s="12">
        <v>25000</v>
      </c>
      <c r="H34" s="1" t="s">
        <v>8</v>
      </c>
    </row>
    <row r="35" spans="2:10" ht="40.5" x14ac:dyDescent="0.3">
      <c r="E35" s="15" t="s">
        <v>137</v>
      </c>
      <c r="G35" s="12"/>
    </row>
    <row r="36" spans="2:10" x14ac:dyDescent="0.3">
      <c r="E36" s="2" t="s">
        <v>517</v>
      </c>
      <c r="G36" s="12"/>
    </row>
    <row r="37" spans="2:10" x14ac:dyDescent="0.3">
      <c r="E37" s="2" t="s">
        <v>522</v>
      </c>
      <c r="G37" s="12"/>
    </row>
    <row r="38" spans="2:10" x14ac:dyDescent="0.3">
      <c r="E38" s="58" t="s">
        <v>56</v>
      </c>
      <c r="G38" s="12"/>
    </row>
    <row r="39" spans="2:10" x14ac:dyDescent="0.3">
      <c r="C39" s="2" t="s">
        <v>59</v>
      </c>
      <c r="F39" s="2" t="s">
        <v>7</v>
      </c>
      <c r="G39" s="6">
        <v>100000</v>
      </c>
      <c r="H39" s="7" t="s">
        <v>8</v>
      </c>
    </row>
    <row r="40" spans="2:10" x14ac:dyDescent="0.3">
      <c r="D40" s="2" t="s">
        <v>138</v>
      </c>
      <c r="E40" s="2"/>
      <c r="F40" s="2" t="s">
        <v>7</v>
      </c>
      <c r="G40" s="6">
        <v>100000</v>
      </c>
      <c r="H40" s="7" t="s">
        <v>8</v>
      </c>
    </row>
    <row r="41" spans="2:10" ht="40.5" x14ac:dyDescent="0.3">
      <c r="E41" s="15" t="s">
        <v>233</v>
      </c>
      <c r="G41" s="12"/>
    </row>
    <row r="42" spans="2:10" x14ac:dyDescent="0.3">
      <c r="E42" s="2" t="s">
        <v>517</v>
      </c>
      <c r="G42" s="12"/>
    </row>
    <row r="43" spans="2:10" x14ac:dyDescent="0.3">
      <c r="E43" s="2" t="s">
        <v>519</v>
      </c>
      <c r="G43" s="12"/>
    </row>
    <row r="44" spans="2:10" x14ac:dyDescent="0.3">
      <c r="E44" s="21" t="s">
        <v>82</v>
      </c>
      <c r="G44" s="12"/>
    </row>
    <row r="45" spans="2:10" x14ac:dyDescent="0.3">
      <c r="B45" s="2" t="s">
        <v>73</v>
      </c>
      <c r="F45" s="2" t="s">
        <v>7</v>
      </c>
      <c r="G45" s="6">
        <v>100000</v>
      </c>
      <c r="H45" s="7" t="s">
        <v>8</v>
      </c>
      <c r="I45" s="2"/>
      <c r="J45" s="2"/>
    </row>
    <row r="46" spans="2:10" ht="27" customHeight="1" x14ac:dyDescent="0.3">
      <c r="C46" s="2" t="s">
        <v>74</v>
      </c>
      <c r="F46" s="2" t="s">
        <v>7</v>
      </c>
      <c r="G46" s="6">
        <v>100000</v>
      </c>
      <c r="H46" s="7" t="s">
        <v>8</v>
      </c>
      <c r="I46" s="2"/>
      <c r="J46" s="2"/>
    </row>
    <row r="47" spans="2:10" x14ac:dyDescent="0.3">
      <c r="D47" s="2" t="s">
        <v>302</v>
      </c>
      <c r="F47" s="1" t="s">
        <v>7</v>
      </c>
      <c r="G47" s="12">
        <v>100000</v>
      </c>
      <c r="H47" s="14" t="s">
        <v>8</v>
      </c>
    </row>
    <row r="48" spans="2:10" ht="52.5" customHeight="1" x14ac:dyDescent="0.3">
      <c r="E48" s="15" t="s">
        <v>139</v>
      </c>
      <c r="G48" s="12"/>
    </row>
    <row r="49" spans="1:8" x14ac:dyDescent="0.3">
      <c r="E49" s="2" t="s">
        <v>517</v>
      </c>
      <c r="G49" s="12"/>
    </row>
    <row r="50" spans="1:8" x14ac:dyDescent="0.3">
      <c r="E50" s="2" t="s">
        <v>518</v>
      </c>
      <c r="G50" s="12"/>
    </row>
    <row r="51" spans="1:8" x14ac:dyDescent="0.3">
      <c r="E51" s="21" t="s">
        <v>82</v>
      </c>
      <c r="G51" s="12"/>
    </row>
    <row r="52" spans="1:8" x14ac:dyDescent="0.3">
      <c r="E52" s="21"/>
      <c r="G52" s="12"/>
    </row>
    <row r="53" spans="1:8" ht="28.5" customHeight="1" x14ac:dyDescent="0.3">
      <c r="A53" s="2" t="s">
        <v>140</v>
      </c>
      <c r="F53" s="2" t="s">
        <v>10</v>
      </c>
      <c r="G53" s="6">
        <f>SUM(G54+G126)</f>
        <v>612000</v>
      </c>
      <c r="H53" s="7" t="s">
        <v>8</v>
      </c>
    </row>
    <row r="54" spans="1:8" x14ac:dyDescent="0.3">
      <c r="B54" s="2" t="s">
        <v>36</v>
      </c>
      <c r="F54" s="2" t="s">
        <v>10</v>
      </c>
      <c r="G54" s="6">
        <f>SUM(G55)</f>
        <v>565000</v>
      </c>
      <c r="H54" s="7" t="s">
        <v>8</v>
      </c>
    </row>
    <row r="55" spans="1:8" x14ac:dyDescent="0.3">
      <c r="C55" s="2" t="s">
        <v>44</v>
      </c>
      <c r="F55" s="2" t="s">
        <v>10</v>
      </c>
      <c r="G55" s="6">
        <f>SUM(G56+G65)</f>
        <v>565000</v>
      </c>
      <c r="H55" s="7" t="s">
        <v>8</v>
      </c>
    </row>
    <row r="56" spans="1:8" x14ac:dyDescent="0.3">
      <c r="C56" s="2"/>
      <c r="D56" s="2" t="s">
        <v>47</v>
      </c>
      <c r="F56" s="5" t="s">
        <v>7</v>
      </c>
      <c r="G56" s="6">
        <v>10000</v>
      </c>
      <c r="H56" s="7" t="s">
        <v>8</v>
      </c>
    </row>
    <row r="57" spans="1:8" x14ac:dyDescent="0.3">
      <c r="C57" s="2"/>
      <c r="E57" s="1" t="s">
        <v>49</v>
      </c>
      <c r="F57" s="61" t="s">
        <v>7</v>
      </c>
      <c r="G57" s="12">
        <v>10000</v>
      </c>
      <c r="H57" s="14" t="s">
        <v>8</v>
      </c>
    </row>
    <row r="58" spans="1:8" ht="40.5" x14ac:dyDescent="0.3">
      <c r="C58" s="2"/>
      <c r="E58" s="15" t="s">
        <v>228</v>
      </c>
      <c r="G58" s="12"/>
      <c r="H58" s="14"/>
    </row>
    <row r="59" spans="1:8" x14ac:dyDescent="0.3">
      <c r="C59" s="2"/>
      <c r="E59" s="2" t="s">
        <v>259</v>
      </c>
      <c r="G59" s="12"/>
      <c r="H59" s="14"/>
    </row>
    <row r="60" spans="1:8" x14ac:dyDescent="0.3">
      <c r="C60" s="2"/>
      <c r="E60" s="2"/>
      <c r="G60" s="12"/>
      <c r="H60" s="14"/>
    </row>
    <row r="61" spans="1:8" x14ac:dyDescent="0.3">
      <c r="C61" s="2"/>
      <c r="E61" s="2"/>
      <c r="G61" s="12"/>
      <c r="H61" s="14"/>
    </row>
    <row r="62" spans="1:8" x14ac:dyDescent="0.3">
      <c r="C62" s="2"/>
      <c r="E62" s="2"/>
      <c r="G62" s="12"/>
      <c r="H62" s="14"/>
    </row>
    <row r="63" spans="1:8" ht="17.25" customHeight="1" x14ac:dyDescent="0.3">
      <c r="B63" s="71"/>
      <c r="C63" s="67"/>
      <c r="D63" s="71"/>
      <c r="E63" s="67"/>
      <c r="F63" s="71"/>
      <c r="G63" s="73"/>
      <c r="H63" s="74">
        <v>97</v>
      </c>
    </row>
    <row r="64" spans="1:8" x14ac:dyDescent="0.3">
      <c r="B64" s="71"/>
      <c r="C64" s="71"/>
      <c r="D64" s="67" t="s">
        <v>132</v>
      </c>
      <c r="E64" s="71"/>
      <c r="F64" s="71"/>
      <c r="G64" s="73"/>
      <c r="H64" s="72"/>
    </row>
    <row r="65" spans="2:8" x14ac:dyDescent="0.3">
      <c r="B65" s="71"/>
      <c r="C65" s="71"/>
      <c r="D65" s="71"/>
      <c r="E65" s="67" t="s">
        <v>133</v>
      </c>
      <c r="F65" s="71" t="s">
        <v>7</v>
      </c>
      <c r="G65" s="73">
        <f>SUM(G66+G71+G76+G81+G86+G92+G97+G102+G108+G113+G118)</f>
        <v>555000</v>
      </c>
      <c r="H65" s="72" t="s">
        <v>8</v>
      </c>
    </row>
    <row r="66" spans="2:8" x14ac:dyDescent="0.3">
      <c r="B66" s="71"/>
      <c r="C66" s="71"/>
      <c r="D66" s="71"/>
      <c r="E66" s="71" t="s">
        <v>383</v>
      </c>
      <c r="F66" s="71" t="s">
        <v>7</v>
      </c>
      <c r="G66" s="73">
        <v>60000</v>
      </c>
      <c r="H66" s="72" t="s">
        <v>8</v>
      </c>
    </row>
    <row r="67" spans="2:8" ht="43.5" customHeight="1" x14ac:dyDescent="0.3">
      <c r="B67" s="71"/>
      <c r="C67" s="71"/>
      <c r="D67" s="71"/>
      <c r="E67" s="69" t="s">
        <v>471</v>
      </c>
      <c r="F67" s="71"/>
      <c r="G67" s="73"/>
      <c r="H67" s="72"/>
    </row>
    <row r="68" spans="2:8" x14ac:dyDescent="0.3">
      <c r="B68" s="71"/>
      <c r="C68" s="67"/>
      <c r="D68" s="71"/>
      <c r="E68" s="67" t="s">
        <v>524</v>
      </c>
      <c r="F68" s="71"/>
      <c r="G68" s="73"/>
      <c r="H68" s="72"/>
    </row>
    <row r="69" spans="2:8" x14ac:dyDescent="0.3">
      <c r="B69" s="71"/>
      <c r="C69" s="71"/>
      <c r="D69" s="67"/>
      <c r="E69" s="67" t="s">
        <v>525</v>
      </c>
      <c r="F69" s="71"/>
      <c r="G69" s="73"/>
      <c r="H69" s="72"/>
    </row>
    <row r="70" spans="2:8" ht="24.75" customHeight="1" x14ac:dyDescent="0.3">
      <c r="B70" s="71"/>
      <c r="C70" s="71"/>
      <c r="D70" s="67"/>
      <c r="E70" s="67" t="s">
        <v>56</v>
      </c>
      <c r="F70" s="71"/>
      <c r="G70" s="73"/>
      <c r="H70" s="72"/>
    </row>
    <row r="71" spans="2:8" x14ac:dyDescent="0.3">
      <c r="B71" s="71"/>
      <c r="C71" s="71"/>
      <c r="D71" s="67"/>
      <c r="E71" s="71" t="s">
        <v>382</v>
      </c>
      <c r="F71" s="71" t="s">
        <v>7</v>
      </c>
      <c r="G71" s="73">
        <v>60000</v>
      </c>
      <c r="H71" s="72" t="s">
        <v>8</v>
      </c>
    </row>
    <row r="72" spans="2:8" ht="39" x14ac:dyDescent="0.3">
      <c r="B72" s="71"/>
      <c r="C72" s="71"/>
      <c r="D72" s="67"/>
      <c r="E72" s="69" t="s">
        <v>149</v>
      </c>
      <c r="F72" s="71"/>
      <c r="G72" s="73"/>
      <c r="H72" s="72"/>
    </row>
    <row r="73" spans="2:8" ht="25.5" customHeight="1" x14ac:dyDescent="0.3">
      <c r="B73" s="71"/>
      <c r="C73" s="71"/>
      <c r="D73" s="67"/>
      <c r="E73" s="67" t="s">
        <v>524</v>
      </c>
      <c r="F73" s="71"/>
      <c r="G73" s="73"/>
      <c r="H73" s="72"/>
    </row>
    <row r="74" spans="2:8" x14ac:dyDescent="0.3">
      <c r="B74" s="71"/>
      <c r="C74" s="71"/>
      <c r="D74" s="67"/>
      <c r="E74" s="67" t="s">
        <v>525</v>
      </c>
      <c r="F74" s="71"/>
      <c r="G74" s="73"/>
      <c r="H74" s="72"/>
    </row>
    <row r="75" spans="2:8" x14ac:dyDescent="0.3">
      <c r="B75" s="67"/>
      <c r="C75" s="71"/>
      <c r="D75" s="71"/>
      <c r="E75" s="75" t="s">
        <v>82</v>
      </c>
      <c r="F75" s="71"/>
      <c r="G75" s="73"/>
      <c r="H75" s="72"/>
    </row>
    <row r="76" spans="2:8" x14ac:dyDescent="0.3">
      <c r="B76" s="71"/>
      <c r="C76" s="71"/>
      <c r="D76" s="71"/>
      <c r="E76" s="71" t="s">
        <v>381</v>
      </c>
      <c r="F76" s="76" t="s">
        <v>7</v>
      </c>
      <c r="G76" s="73">
        <v>25000</v>
      </c>
      <c r="H76" s="72" t="s">
        <v>8</v>
      </c>
    </row>
    <row r="77" spans="2:8" ht="39" x14ac:dyDescent="0.3">
      <c r="B77" s="71"/>
      <c r="C77" s="71"/>
      <c r="D77" s="71"/>
      <c r="E77" s="69" t="s">
        <v>529</v>
      </c>
      <c r="F77" s="71"/>
      <c r="G77" s="73"/>
      <c r="H77" s="72"/>
    </row>
    <row r="78" spans="2:8" x14ac:dyDescent="0.3">
      <c r="B78" s="71"/>
      <c r="C78" s="71"/>
      <c r="D78" s="71"/>
      <c r="E78" s="67" t="s">
        <v>524</v>
      </c>
      <c r="F78" s="71"/>
      <c r="G78" s="73"/>
      <c r="H78" s="72"/>
    </row>
    <row r="79" spans="2:8" x14ac:dyDescent="0.3">
      <c r="B79" s="71"/>
      <c r="C79" s="71"/>
      <c r="D79" s="71"/>
      <c r="E79" s="67" t="s">
        <v>525</v>
      </c>
      <c r="F79" s="71"/>
      <c r="G79" s="73"/>
      <c r="H79" s="72"/>
    </row>
    <row r="80" spans="2:8" x14ac:dyDescent="0.3">
      <c r="B80" s="71"/>
      <c r="C80" s="71"/>
      <c r="D80" s="71"/>
      <c r="E80" s="58" t="s">
        <v>56</v>
      </c>
      <c r="F80" s="71"/>
      <c r="G80" s="73"/>
      <c r="H80" s="72"/>
    </row>
    <row r="81" spans="2:8" ht="39" x14ac:dyDescent="0.3">
      <c r="B81" s="71"/>
      <c r="C81" s="71"/>
      <c r="D81" s="71"/>
      <c r="E81" s="69" t="s">
        <v>380</v>
      </c>
      <c r="F81" s="71" t="s">
        <v>7</v>
      </c>
      <c r="G81" s="73">
        <v>100000</v>
      </c>
      <c r="H81" s="72" t="s">
        <v>8</v>
      </c>
    </row>
    <row r="82" spans="2:8" ht="39" x14ac:dyDescent="0.3">
      <c r="B82" s="71"/>
      <c r="C82" s="71"/>
      <c r="D82" s="71"/>
      <c r="E82" s="69" t="s">
        <v>230</v>
      </c>
      <c r="F82" s="71"/>
      <c r="G82" s="73"/>
      <c r="H82" s="72"/>
    </row>
    <row r="83" spans="2:8" x14ac:dyDescent="0.3">
      <c r="B83" s="71"/>
      <c r="C83" s="71"/>
      <c r="D83" s="71"/>
      <c r="E83" s="67" t="s">
        <v>524</v>
      </c>
      <c r="F83" s="71"/>
      <c r="G83" s="73"/>
      <c r="H83" s="72"/>
    </row>
    <row r="84" spans="2:8" x14ac:dyDescent="0.3">
      <c r="B84" s="71"/>
      <c r="C84" s="71"/>
      <c r="D84" s="71"/>
      <c r="E84" s="67" t="s">
        <v>526</v>
      </c>
      <c r="F84" s="71"/>
      <c r="G84" s="73"/>
      <c r="H84" s="72"/>
    </row>
    <row r="85" spans="2:8" x14ac:dyDescent="0.3">
      <c r="B85" s="71"/>
      <c r="C85" s="71"/>
      <c r="D85" s="71"/>
      <c r="E85" s="75" t="s">
        <v>82</v>
      </c>
      <c r="F85" s="71"/>
      <c r="G85" s="73"/>
      <c r="H85" s="72"/>
    </row>
    <row r="86" spans="2:8" ht="39" x14ac:dyDescent="0.3">
      <c r="B86" s="71"/>
      <c r="C86" s="71"/>
      <c r="D86" s="71"/>
      <c r="E86" s="69" t="s">
        <v>379</v>
      </c>
      <c r="F86" s="71" t="s">
        <v>7</v>
      </c>
      <c r="G86" s="73">
        <v>10000</v>
      </c>
      <c r="H86" s="72" t="s">
        <v>8</v>
      </c>
    </row>
    <row r="87" spans="2:8" ht="39" x14ac:dyDescent="0.3">
      <c r="B87" s="71"/>
      <c r="C87" s="71"/>
      <c r="D87" s="71"/>
      <c r="E87" s="69" t="s">
        <v>528</v>
      </c>
      <c r="F87" s="71"/>
      <c r="G87" s="73"/>
      <c r="H87" s="72"/>
    </row>
    <row r="88" spans="2:8" x14ac:dyDescent="0.3">
      <c r="B88" s="71"/>
      <c r="C88" s="71"/>
      <c r="D88" s="71"/>
      <c r="E88" s="67" t="s">
        <v>524</v>
      </c>
      <c r="F88" s="71"/>
      <c r="G88" s="73"/>
      <c r="H88" s="72"/>
    </row>
    <row r="89" spans="2:8" x14ac:dyDescent="0.3">
      <c r="B89" s="71"/>
      <c r="C89" s="71"/>
      <c r="D89" s="71"/>
      <c r="E89" s="67" t="s">
        <v>526</v>
      </c>
      <c r="F89" s="71"/>
      <c r="G89" s="73"/>
      <c r="H89" s="72"/>
    </row>
    <row r="90" spans="2:8" ht="21.75" customHeight="1" x14ac:dyDescent="0.3">
      <c r="B90" s="71"/>
      <c r="C90" s="71"/>
      <c r="D90" s="71"/>
      <c r="E90" s="58" t="s">
        <v>56</v>
      </c>
      <c r="F90" s="71"/>
      <c r="G90" s="73"/>
      <c r="H90" s="72"/>
    </row>
    <row r="91" spans="2:8" x14ac:dyDescent="0.3">
      <c r="E91" s="21"/>
      <c r="G91" s="12"/>
      <c r="H91" s="70">
        <v>98</v>
      </c>
    </row>
    <row r="92" spans="2:8" x14ac:dyDescent="0.3">
      <c r="E92" s="1" t="s">
        <v>378</v>
      </c>
      <c r="F92" s="1" t="s">
        <v>7</v>
      </c>
      <c r="G92" s="12">
        <v>30000</v>
      </c>
      <c r="H92" s="14" t="s">
        <v>8</v>
      </c>
    </row>
    <row r="93" spans="2:8" x14ac:dyDescent="0.3">
      <c r="E93" s="1" t="s">
        <v>142</v>
      </c>
      <c r="G93" s="12"/>
      <c r="H93" s="14"/>
    </row>
    <row r="94" spans="2:8" x14ac:dyDescent="0.3">
      <c r="E94" s="2" t="s">
        <v>141</v>
      </c>
      <c r="G94" s="12"/>
      <c r="H94" s="14"/>
    </row>
    <row r="95" spans="2:8" x14ac:dyDescent="0.3">
      <c r="E95" s="2" t="s">
        <v>527</v>
      </c>
      <c r="G95" s="12"/>
      <c r="H95" s="14"/>
    </row>
    <row r="96" spans="2:8" x14ac:dyDescent="0.3">
      <c r="E96" s="21" t="s">
        <v>82</v>
      </c>
      <c r="G96" s="12"/>
      <c r="H96" s="14"/>
    </row>
    <row r="97" spans="3:8" x14ac:dyDescent="0.3">
      <c r="E97" s="1" t="s">
        <v>377</v>
      </c>
      <c r="F97" s="1" t="s">
        <v>7</v>
      </c>
      <c r="G97" s="12">
        <v>60000</v>
      </c>
      <c r="H97" s="14" t="s">
        <v>8</v>
      </c>
    </row>
    <row r="98" spans="3:8" x14ac:dyDescent="0.3">
      <c r="E98" s="1" t="s">
        <v>143</v>
      </c>
      <c r="G98" s="12"/>
      <c r="H98" s="14"/>
    </row>
    <row r="99" spans="3:8" ht="22.5" customHeight="1" x14ac:dyDescent="0.3">
      <c r="E99" s="2" t="s">
        <v>524</v>
      </c>
      <c r="G99" s="12"/>
      <c r="H99" s="14"/>
    </row>
    <row r="100" spans="3:8" x14ac:dyDescent="0.3">
      <c r="E100" s="2" t="s">
        <v>527</v>
      </c>
      <c r="G100" s="12"/>
      <c r="H100" s="14"/>
    </row>
    <row r="101" spans="3:8" x14ac:dyDescent="0.3">
      <c r="E101" s="21" t="s">
        <v>82</v>
      </c>
      <c r="G101" s="12"/>
      <c r="H101" s="14"/>
    </row>
    <row r="102" spans="3:8" x14ac:dyDescent="0.3">
      <c r="E102" s="1" t="s">
        <v>376</v>
      </c>
      <c r="F102" s="1" t="s">
        <v>7</v>
      </c>
      <c r="G102" s="12">
        <v>80000</v>
      </c>
      <c r="H102" s="14" t="s">
        <v>8</v>
      </c>
    </row>
    <row r="103" spans="3:8" x14ac:dyDescent="0.3">
      <c r="E103" s="1" t="s">
        <v>145</v>
      </c>
      <c r="G103" s="12"/>
    </row>
    <row r="104" spans="3:8" x14ac:dyDescent="0.3">
      <c r="E104" s="1" t="s">
        <v>144</v>
      </c>
      <c r="G104" s="12"/>
    </row>
    <row r="105" spans="3:8" x14ac:dyDescent="0.3">
      <c r="E105" s="2" t="s">
        <v>524</v>
      </c>
      <c r="G105" s="12"/>
    </row>
    <row r="106" spans="3:8" x14ac:dyDescent="0.3">
      <c r="E106" s="2" t="s">
        <v>527</v>
      </c>
      <c r="G106" s="12"/>
    </row>
    <row r="107" spans="3:8" x14ac:dyDescent="0.3">
      <c r="E107" s="21" t="s">
        <v>82</v>
      </c>
      <c r="G107" s="12"/>
    </row>
    <row r="108" spans="3:8" x14ac:dyDescent="0.3">
      <c r="E108" s="1" t="s">
        <v>375</v>
      </c>
      <c r="F108" s="1" t="s">
        <v>7</v>
      </c>
      <c r="G108" s="12">
        <v>60000</v>
      </c>
      <c r="H108" s="14" t="s">
        <v>8</v>
      </c>
    </row>
    <row r="109" spans="3:8" x14ac:dyDescent="0.3">
      <c r="E109" s="1" t="s">
        <v>146</v>
      </c>
      <c r="G109" s="12"/>
    </row>
    <row r="110" spans="3:8" ht="26.25" customHeight="1" x14ac:dyDescent="0.3">
      <c r="E110" s="2" t="s">
        <v>524</v>
      </c>
      <c r="G110" s="12"/>
    </row>
    <row r="111" spans="3:8" x14ac:dyDescent="0.3">
      <c r="E111" s="2" t="s">
        <v>527</v>
      </c>
      <c r="G111" s="12"/>
    </row>
    <row r="112" spans="3:8" x14ac:dyDescent="0.3">
      <c r="C112" s="2"/>
      <c r="E112" s="21" t="s">
        <v>82</v>
      </c>
      <c r="G112" s="12"/>
    </row>
    <row r="113" spans="2:8" x14ac:dyDescent="0.3">
      <c r="E113" s="1" t="s">
        <v>374</v>
      </c>
      <c r="F113" s="1" t="s">
        <v>7</v>
      </c>
      <c r="G113" s="12">
        <v>20000</v>
      </c>
      <c r="H113" s="14" t="s">
        <v>8</v>
      </c>
    </row>
    <row r="114" spans="2:8" x14ac:dyDescent="0.3">
      <c r="E114" s="1" t="s">
        <v>147</v>
      </c>
      <c r="G114" s="12"/>
      <c r="H114" s="14"/>
    </row>
    <row r="115" spans="2:8" x14ac:dyDescent="0.3">
      <c r="E115" s="2" t="s">
        <v>524</v>
      </c>
      <c r="G115" s="12"/>
      <c r="H115" s="14"/>
    </row>
    <row r="116" spans="2:8" x14ac:dyDescent="0.3">
      <c r="E116" s="2" t="s">
        <v>525</v>
      </c>
      <c r="G116" s="12"/>
      <c r="H116" s="14"/>
    </row>
    <row r="117" spans="2:8" x14ac:dyDescent="0.3">
      <c r="E117" s="58" t="s">
        <v>56</v>
      </c>
      <c r="G117" s="12"/>
      <c r="H117" s="14"/>
    </row>
    <row r="118" spans="2:8" x14ac:dyDescent="0.3">
      <c r="E118" s="1" t="s">
        <v>373</v>
      </c>
      <c r="F118" s="1" t="s">
        <v>7</v>
      </c>
      <c r="G118" s="12">
        <v>50000</v>
      </c>
      <c r="H118" s="14" t="s">
        <v>8</v>
      </c>
    </row>
    <row r="119" spans="2:8" ht="40.5" x14ac:dyDescent="0.3">
      <c r="E119" s="15" t="s">
        <v>148</v>
      </c>
      <c r="G119" s="12"/>
    </row>
    <row r="120" spans="2:8" ht="25.5" customHeight="1" x14ac:dyDescent="0.3">
      <c r="E120" s="2" t="s">
        <v>524</v>
      </c>
      <c r="G120" s="12"/>
    </row>
    <row r="121" spans="2:8" ht="23.25" customHeight="1" x14ac:dyDescent="0.3">
      <c r="C121" s="2"/>
      <c r="D121" s="2"/>
      <c r="E121" s="2" t="s">
        <v>527</v>
      </c>
      <c r="G121" s="12"/>
      <c r="H121" s="14"/>
    </row>
    <row r="122" spans="2:8" x14ac:dyDescent="0.3">
      <c r="E122" s="21" t="s">
        <v>82</v>
      </c>
      <c r="G122" s="12"/>
    </row>
    <row r="123" spans="2:8" x14ac:dyDescent="0.3">
      <c r="E123" s="21"/>
      <c r="G123" s="12"/>
    </row>
    <row r="124" spans="2:8" x14ac:dyDescent="0.3">
      <c r="E124" s="21"/>
      <c r="G124" s="12"/>
      <c r="H124" s="13">
        <v>99</v>
      </c>
    </row>
    <row r="125" spans="2:8" x14ac:dyDescent="0.3">
      <c r="G125" s="12"/>
    </row>
    <row r="126" spans="2:8" x14ac:dyDescent="0.3">
      <c r="B126" s="2" t="s">
        <v>75</v>
      </c>
      <c r="F126" s="5" t="s">
        <v>10</v>
      </c>
      <c r="G126" s="6">
        <f>SUM(G127+G132)</f>
        <v>47000</v>
      </c>
      <c r="H126" s="7" t="s">
        <v>8</v>
      </c>
    </row>
    <row r="127" spans="2:8" x14ac:dyDescent="0.3">
      <c r="C127" s="2" t="s">
        <v>76</v>
      </c>
      <c r="F127" s="5" t="s">
        <v>10</v>
      </c>
      <c r="G127" s="6">
        <f>SUM(G128+G133)</f>
        <v>47000</v>
      </c>
      <c r="H127" s="7" t="s">
        <v>8</v>
      </c>
    </row>
    <row r="128" spans="2:8" x14ac:dyDescent="0.3">
      <c r="D128" s="2" t="s">
        <v>119</v>
      </c>
      <c r="F128" s="5" t="s">
        <v>7</v>
      </c>
      <c r="G128" s="6">
        <f>SUM(G129+G134)</f>
        <v>47000</v>
      </c>
      <c r="H128" s="7" t="s">
        <v>8</v>
      </c>
    </row>
    <row r="129" spans="3:8" x14ac:dyDescent="0.3">
      <c r="D129" s="2"/>
      <c r="E129" s="1" t="s">
        <v>78</v>
      </c>
      <c r="F129" s="46" t="s">
        <v>7</v>
      </c>
      <c r="G129" s="12">
        <v>20000</v>
      </c>
      <c r="H129" s="14" t="s">
        <v>8</v>
      </c>
    </row>
    <row r="130" spans="3:8" ht="47.25" customHeight="1" x14ac:dyDescent="0.3">
      <c r="D130" s="2"/>
      <c r="E130" s="15" t="s">
        <v>183</v>
      </c>
      <c r="G130" s="12"/>
    </row>
    <row r="131" spans="3:8" x14ac:dyDescent="0.3">
      <c r="D131" s="2"/>
      <c r="E131" s="2" t="s">
        <v>524</v>
      </c>
      <c r="G131" s="12"/>
    </row>
    <row r="132" spans="3:8" x14ac:dyDescent="0.3">
      <c r="D132" s="2"/>
      <c r="E132" s="2" t="s">
        <v>525</v>
      </c>
      <c r="G132" s="12"/>
    </row>
    <row r="133" spans="3:8" x14ac:dyDescent="0.3">
      <c r="D133" s="2"/>
      <c r="E133" s="2" t="s">
        <v>56</v>
      </c>
      <c r="G133" s="12"/>
    </row>
    <row r="134" spans="3:8" ht="24.75" customHeight="1" x14ac:dyDescent="0.3">
      <c r="E134" s="1" t="s">
        <v>150</v>
      </c>
      <c r="F134" s="1" t="s">
        <v>7</v>
      </c>
      <c r="G134" s="12">
        <v>27000</v>
      </c>
      <c r="H134" s="1" t="s">
        <v>8</v>
      </c>
    </row>
    <row r="135" spans="3:8" ht="50.25" customHeight="1" x14ac:dyDescent="0.3">
      <c r="E135" s="15" t="s">
        <v>184</v>
      </c>
      <c r="G135" s="12"/>
    </row>
    <row r="136" spans="3:8" x14ac:dyDescent="0.3">
      <c r="E136" s="2" t="s">
        <v>524</v>
      </c>
      <c r="G136" s="12"/>
    </row>
    <row r="137" spans="3:8" x14ac:dyDescent="0.3">
      <c r="E137" s="2" t="s">
        <v>525</v>
      </c>
      <c r="G137" s="12"/>
    </row>
    <row r="138" spans="3:8" x14ac:dyDescent="0.3">
      <c r="E138" s="2" t="s">
        <v>56</v>
      </c>
      <c r="G138" s="12"/>
    </row>
    <row r="139" spans="3:8" x14ac:dyDescent="0.3">
      <c r="G139" s="12"/>
    </row>
    <row r="140" spans="3:8" x14ac:dyDescent="0.3">
      <c r="D140" s="2"/>
      <c r="E140" s="2"/>
      <c r="G140" s="12"/>
    </row>
    <row r="141" spans="3:8" x14ac:dyDescent="0.3">
      <c r="G141" s="12"/>
    </row>
    <row r="142" spans="3:8" x14ac:dyDescent="0.3">
      <c r="G142" s="12"/>
    </row>
    <row r="143" spans="3:8" x14ac:dyDescent="0.3">
      <c r="C143" s="2"/>
      <c r="E143" s="2"/>
      <c r="G143" s="12"/>
      <c r="H143" s="14"/>
    </row>
    <row r="144" spans="3:8" x14ac:dyDescent="0.3">
      <c r="D144" s="2"/>
      <c r="E144" s="2"/>
      <c r="G144" s="12"/>
    </row>
    <row r="145" spans="2:8" x14ac:dyDescent="0.3">
      <c r="E145" s="2"/>
      <c r="G145" s="12"/>
    </row>
    <row r="146" spans="2:8" ht="19.5" customHeight="1" x14ac:dyDescent="0.3">
      <c r="B146" s="2"/>
      <c r="G146" s="12"/>
    </row>
    <row r="147" spans="2:8" x14ac:dyDescent="0.3">
      <c r="B147" s="2"/>
      <c r="F147" s="5"/>
      <c r="G147" s="18"/>
      <c r="H147" s="7"/>
    </row>
    <row r="148" spans="2:8" x14ac:dyDescent="0.3">
      <c r="B148" s="2"/>
      <c r="G148" s="12"/>
    </row>
    <row r="149" spans="2:8" x14ac:dyDescent="0.3">
      <c r="C149" s="2"/>
      <c r="G149" s="12"/>
    </row>
    <row r="150" spans="2:8" x14ac:dyDescent="0.3">
      <c r="G150" s="12"/>
      <c r="H150" s="14"/>
    </row>
    <row r="151" spans="2:8" x14ac:dyDescent="0.3">
      <c r="E151" s="15"/>
      <c r="G151" s="12"/>
    </row>
    <row r="152" spans="2:8" x14ac:dyDescent="0.3">
      <c r="E152" s="2"/>
      <c r="G152" s="12"/>
    </row>
    <row r="153" spans="2:8" x14ac:dyDescent="0.3">
      <c r="E153" s="2"/>
      <c r="G153" s="12"/>
    </row>
    <row r="154" spans="2:8" x14ac:dyDescent="0.3">
      <c r="B154" s="2"/>
      <c r="E154" s="17"/>
      <c r="G154" s="12"/>
    </row>
    <row r="155" spans="2:8" x14ac:dyDescent="0.3">
      <c r="G155" s="12"/>
    </row>
    <row r="156" spans="2:8" x14ac:dyDescent="0.3">
      <c r="G156" s="12"/>
    </row>
    <row r="157" spans="2:8" x14ac:dyDescent="0.3">
      <c r="G157" s="12"/>
    </row>
    <row r="158" spans="2:8" x14ac:dyDescent="0.3">
      <c r="G158" s="12"/>
    </row>
    <row r="159" spans="2:8" x14ac:dyDescent="0.3">
      <c r="C159" s="2"/>
      <c r="G159" s="12"/>
      <c r="H159" s="14"/>
    </row>
    <row r="160" spans="2:8" x14ac:dyDescent="0.3">
      <c r="G160" s="12"/>
    </row>
    <row r="161" spans="2:8" x14ac:dyDescent="0.3">
      <c r="G161" s="12"/>
    </row>
    <row r="162" spans="2:8" x14ac:dyDescent="0.3">
      <c r="E162" s="17"/>
      <c r="G162" s="12"/>
    </row>
    <row r="163" spans="2:8" x14ac:dyDescent="0.3">
      <c r="B163" s="2"/>
      <c r="C163" s="2"/>
      <c r="H163" s="14"/>
    </row>
    <row r="167" spans="2:8" x14ac:dyDescent="0.3">
      <c r="E167" s="19"/>
    </row>
    <row r="168" spans="2:8" x14ac:dyDescent="0.3">
      <c r="E168" s="17"/>
    </row>
    <row r="171" spans="2:8" x14ac:dyDescent="0.3">
      <c r="C171" s="2"/>
    </row>
    <row r="172" spans="2:8" x14ac:dyDescent="0.3">
      <c r="D172" s="2"/>
      <c r="H172" s="14"/>
    </row>
    <row r="174" spans="2:8" x14ac:dyDescent="0.3">
      <c r="B174" s="2"/>
    </row>
    <row r="177" spans="2:8" x14ac:dyDescent="0.3">
      <c r="C177" s="2"/>
    </row>
    <row r="178" spans="2:8" x14ac:dyDescent="0.3">
      <c r="D178" s="2"/>
    </row>
    <row r="179" spans="2:8" ht="53.25" customHeight="1" x14ac:dyDescent="0.3">
      <c r="H179" s="14"/>
    </row>
    <row r="180" spans="2:8" x14ac:dyDescent="0.3">
      <c r="B180" s="2"/>
    </row>
    <row r="182" spans="2:8" x14ac:dyDescent="0.3">
      <c r="E182" s="2"/>
    </row>
    <row r="183" spans="2:8" x14ac:dyDescent="0.3">
      <c r="E183" s="2"/>
    </row>
    <row r="184" spans="2:8" x14ac:dyDescent="0.3">
      <c r="E184" s="17"/>
    </row>
    <row r="192" spans="2:8" x14ac:dyDescent="0.3">
      <c r="C192" s="2"/>
    </row>
    <row r="193" spans="2:8" x14ac:dyDescent="0.3">
      <c r="D193" s="2"/>
      <c r="E193" s="2"/>
    </row>
    <row r="194" spans="2:8" x14ac:dyDescent="0.3">
      <c r="D194" s="2"/>
      <c r="E194" s="2"/>
    </row>
    <row r="195" spans="2:8" x14ac:dyDescent="0.3">
      <c r="B195" s="2"/>
      <c r="D195" s="2"/>
    </row>
    <row r="196" spans="2:8" x14ac:dyDescent="0.3">
      <c r="D196" s="2"/>
    </row>
    <row r="197" spans="2:8" x14ac:dyDescent="0.3">
      <c r="H197" s="14"/>
    </row>
    <row r="201" spans="2:8" x14ac:dyDescent="0.3">
      <c r="E201" s="2"/>
    </row>
    <row r="204" spans="2:8" x14ac:dyDescent="0.3">
      <c r="C204" s="2"/>
    </row>
    <row r="205" spans="2:8" x14ac:dyDescent="0.3">
      <c r="D205" s="2"/>
    </row>
    <row r="206" spans="2:8" x14ac:dyDescent="0.3">
      <c r="D206" s="2"/>
    </row>
    <row r="207" spans="2:8" x14ac:dyDescent="0.3">
      <c r="B207" s="2"/>
      <c r="D207" s="2"/>
    </row>
    <row r="208" spans="2:8" x14ac:dyDescent="0.3">
      <c r="H208" s="14"/>
    </row>
    <row r="211" spans="3:8" x14ac:dyDescent="0.3">
      <c r="E211" s="2"/>
    </row>
    <row r="223" spans="3:8" x14ac:dyDescent="0.3">
      <c r="C223" s="2"/>
    </row>
    <row r="224" spans="3:8" x14ac:dyDescent="0.3">
      <c r="H224" s="14"/>
    </row>
    <row r="226" spans="1:8" x14ac:dyDescent="0.3">
      <c r="B226" s="2"/>
      <c r="E226" s="2"/>
    </row>
    <row r="227" spans="1:8" x14ac:dyDescent="0.3">
      <c r="H227" s="14"/>
    </row>
    <row r="229" spans="1:8" x14ac:dyDescent="0.3">
      <c r="E229" s="2"/>
    </row>
    <row r="230" spans="1:8" x14ac:dyDescent="0.3">
      <c r="H230" s="14"/>
    </row>
    <row r="233" spans="1:8" x14ac:dyDescent="0.3">
      <c r="A233" s="2"/>
      <c r="E233" s="2"/>
    </row>
    <row r="234" spans="1:8" x14ac:dyDescent="0.3">
      <c r="H234" s="14"/>
    </row>
    <row r="236" spans="1:8" x14ac:dyDescent="0.3">
      <c r="E236" s="2"/>
    </row>
    <row r="237" spans="1:8" x14ac:dyDescent="0.3">
      <c r="H237" s="14"/>
    </row>
    <row r="239" spans="1:8" x14ac:dyDescent="0.3">
      <c r="E239" s="2"/>
    </row>
    <row r="241" spans="3:8" x14ac:dyDescent="0.3">
      <c r="C241" s="2"/>
    </row>
    <row r="242" spans="3:8" x14ac:dyDescent="0.3">
      <c r="D242" s="2"/>
      <c r="E242" s="2"/>
    </row>
    <row r="243" spans="3:8" x14ac:dyDescent="0.3">
      <c r="D243" s="2"/>
      <c r="E243" s="2"/>
    </row>
    <row r="244" spans="3:8" x14ac:dyDescent="0.3">
      <c r="H244" s="14"/>
    </row>
    <row r="246" spans="3:8" x14ac:dyDescent="0.3">
      <c r="E246" s="2"/>
    </row>
    <row r="252" spans="3:8" x14ac:dyDescent="0.3">
      <c r="D252" s="2"/>
      <c r="H252" s="14"/>
    </row>
    <row r="256" spans="3:8" x14ac:dyDescent="0.3">
      <c r="E256" s="2"/>
    </row>
    <row r="257" spans="1:8" x14ac:dyDescent="0.3">
      <c r="D257" s="2"/>
      <c r="H257" s="14"/>
    </row>
    <row r="260" spans="1:8" x14ac:dyDescent="0.3">
      <c r="E260" s="2"/>
    </row>
    <row r="261" spans="1:8" x14ac:dyDescent="0.3">
      <c r="D261" s="2"/>
      <c r="H261" s="14"/>
    </row>
    <row r="264" spans="1:8" x14ac:dyDescent="0.3">
      <c r="A264" s="2"/>
      <c r="E264" s="2"/>
    </row>
    <row r="265" spans="1:8" x14ac:dyDescent="0.3">
      <c r="D265" s="2"/>
      <c r="H265" s="14"/>
    </row>
    <row r="267" spans="1:8" x14ac:dyDescent="0.3">
      <c r="E267" s="19"/>
    </row>
    <row r="268" spans="1:8" x14ac:dyDescent="0.3">
      <c r="E268" s="2"/>
    </row>
    <row r="269" spans="1:8" x14ac:dyDescent="0.3">
      <c r="C269" s="2"/>
    </row>
    <row r="270" spans="1:8" x14ac:dyDescent="0.3">
      <c r="D270" s="2"/>
      <c r="E270" s="2"/>
    </row>
    <row r="271" spans="1:8" x14ac:dyDescent="0.3">
      <c r="D271" s="2"/>
      <c r="E271" s="2"/>
    </row>
    <row r="272" spans="1:8" x14ac:dyDescent="0.3">
      <c r="E272" s="2"/>
      <c r="H272" s="14"/>
    </row>
    <row r="273" spans="3:8" x14ac:dyDescent="0.3">
      <c r="E273" s="2"/>
    </row>
    <row r="279" spans="3:8" x14ac:dyDescent="0.3">
      <c r="E279" s="17"/>
    </row>
    <row r="283" spans="3:8" x14ac:dyDescent="0.3">
      <c r="E283" s="2"/>
      <c r="H283" s="14"/>
    </row>
    <row r="285" spans="3:8" x14ac:dyDescent="0.3">
      <c r="C285" s="2"/>
    </row>
    <row r="286" spans="3:8" x14ac:dyDescent="0.3">
      <c r="D286" s="2"/>
    </row>
    <row r="287" spans="3:8" x14ac:dyDescent="0.3">
      <c r="D287" s="2"/>
    </row>
    <row r="288" spans="3:8" x14ac:dyDescent="0.3">
      <c r="E288" s="17"/>
    </row>
    <row r="290" spans="3:8" x14ac:dyDescent="0.3">
      <c r="C290" s="2"/>
    </row>
    <row r="291" spans="3:8" x14ac:dyDescent="0.3">
      <c r="D291" s="2"/>
      <c r="H291" s="14"/>
    </row>
    <row r="298" spans="3:8" x14ac:dyDescent="0.3">
      <c r="E298" s="17"/>
    </row>
    <row r="299" spans="3:8" x14ac:dyDescent="0.3">
      <c r="D299" s="2"/>
      <c r="H299" s="14"/>
    </row>
    <row r="303" spans="3:8" x14ac:dyDescent="0.3">
      <c r="E303" s="17"/>
    </row>
    <row r="304" spans="3:8" x14ac:dyDescent="0.3">
      <c r="E304" s="17"/>
    </row>
    <row r="312" spans="3:5" x14ac:dyDescent="0.3">
      <c r="C312" s="2"/>
    </row>
    <row r="316" spans="3:5" x14ac:dyDescent="0.3">
      <c r="D316" s="2"/>
    </row>
    <row r="319" spans="3:5" x14ac:dyDescent="0.3">
      <c r="E319" s="17"/>
    </row>
  </sheetData>
  <mergeCells count="5">
    <mergeCell ref="L10:S10"/>
    <mergeCell ref="A2:I2"/>
    <mergeCell ref="A3:I3"/>
    <mergeCell ref="A4:I4"/>
    <mergeCell ref="A5:I5"/>
  </mergeCells>
  <pageMargins left="0.7" right="0.55000000000000004" top="0.6" bottom="0.39"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0"/>
  <sheetViews>
    <sheetView topLeftCell="A138" workbookViewId="0">
      <selection sqref="A1:I171"/>
    </sheetView>
  </sheetViews>
  <sheetFormatPr defaultRowHeight="20.25" x14ac:dyDescent="0.3"/>
  <cols>
    <col min="1" max="1" width="6" style="1" customWidth="1"/>
    <col min="2" max="2" width="3.875" style="1" customWidth="1"/>
    <col min="3" max="4" width="3.5" style="1" customWidth="1"/>
    <col min="5" max="5" width="44.75" style="1" customWidth="1"/>
    <col min="6" max="6" width="6" style="1" customWidth="1"/>
    <col min="7" max="7" width="13.375" style="1" customWidth="1"/>
    <col min="8" max="8" width="5.125" style="1" customWidth="1"/>
    <col min="9" max="9" width="0.125" style="1" customWidth="1"/>
    <col min="10" max="10" width="7.875" style="1" customWidth="1"/>
    <col min="11" max="11" width="5.875" style="1" customWidth="1"/>
    <col min="12" max="12" width="9" style="1" customWidth="1"/>
    <col min="13" max="16384" width="9" style="1"/>
  </cols>
  <sheetData>
    <row r="1" spans="1:19" x14ac:dyDescent="0.3">
      <c r="H1" s="13">
        <v>100</v>
      </c>
    </row>
    <row r="2" spans="1:19" x14ac:dyDescent="0.3">
      <c r="A2" s="77" t="s">
        <v>0</v>
      </c>
      <c r="B2" s="77"/>
      <c r="C2" s="77"/>
      <c r="D2" s="77"/>
      <c r="E2" s="77"/>
      <c r="F2" s="77"/>
      <c r="G2" s="77"/>
      <c r="H2" s="77"/>
      <c r="I2" s="77"/>
    </row>
    <row r="3" spans="1:19" x14ac:dyDescent="0.3">
      <c r="A3" s="77" t="s">
        <v>9</v>
      </c>
      <c r="B3" s="77"/>
      <c r="C3" s="77"/>
      <c r="D3" s="77"/>
      <c r="E3" s="77"/>
      <c r="F3" s="77"/>
      <c r="G3" s="77"/>
      <c r="H3" s="77"/>
      <c r="I3" s="77"/>
    </row>
    <row r="4" spans="1:19" x14ac:dyDescent="0.3">
      <c r="A4" s="77" t="s">
        <v>1</v>
      </c>
      <c r="B4" s="77"/>
      <c r="C4" s="77"/>
      <c r="D4" s="77"/>
      <c r="E4" s="77"/>
      <c r="F4" s="77"/>
      <c r="G4" s="77"/>
      <c r="H4" s="77"/>
      <c r="I4" s="77"/>
    </row>
    <row r="5" spans="1:19" x14ac:dyDescent="0.3">
      <c r="A5" s="77" t="s">
        <v>2</v>
      </c>
      <c r="B5" s="77"/>
      <c r="C5" s="77"/>
      <c r="D5" s="77"/>
      <c r="E5" s="77"/>
      <c r="F5" s="77"/>
      <c r="G5" s="77"/>
      <c r="H5" s="77"/>
      <c r="I5" s="77"/>
    </row>
    <row r="6" spans="1:19" x14ac:dyDescent="0.3">
      <c r="E6" s="60" t="s">
        <v>389</v>
      </c>
      <c r="F6" s="5" t="s">
        <v>10</v>
      </c>
      <c r="G6" s="43">
        <f>SUM(G8+G118+G140)</f>
        <v>3877000</v>
      </c>
      <c r="H6" s="7" t="s">
        <v>8</v>
      </c>
    </row>
    <row r="8" spans="1:19" x14ac:dyDescent="0.3">
      <c r="A8" s="2" t="s">
        <v>250</v>
      </c>
      <c r="B8" s="2"/>
      <c r="C8" s="2"/>
      <c r="D8" s="2"/>
      <c r="E8" s="2"/>
      <c r="F8" s="5" t="s">
        <v>10</v>
      </c>
      <c r="G8" s="6">
        <f>SUM(G27+G9+G86)</f>
        <v>2647000</v>
      </c>
      <c r="H8" s="7" t="s">
        <v>8</v>
      </c>
    </row>
    <row r="9" spans="1:19" x14ac:dyDescent="0.3">
      <c r="A9" s="2"/>
      <c r="B9" s="2" t="s">
        <v>90</v>
      </c>
      <c r="C9" s="2"/>
      <c r="D9" s="2"/>
      <c r="E9" s="2"/>
      <c r="F9" s="5" t="s">
        <v>10</v>
      </c>
      <c r="G9" s="6">
        <f>SUM(G10+G13+G16+G20+G23)</f>
        <v>1297000</v>
      </c>
      <c r="H9" s="7" t="s">
        <v>8</v>
      </c>
    </row>
    <row r="10" spans="1:19" x14ac:dyDescent="0.3">
      <c r="C10" s="2" t="s">
        <v>23</v>
      </c>
      <c r="F10" s="5" t="s">
        <v>10</v>
      </c>
      <c r="G10" s="6">
        <f>SUM(G11+G14+G17+G21+G24)</f>
        <v>1297000</v>
      </c>
      <c r="H10" s="7" t="s">
        <v>8</v>
      </c>
    </row>
    <row r="11" spans="1:19" x14ac:dyDescent="0.3">
      <c r="C11" s="13"/>
      <c r="D11" s="1" t="s">
        <v>24</v>
      </c>
      <c r="F11" s="1" t="s">
        <v>7</v>
      </c>
      <c r="G11" s="12">
        <v>580000</v>
      </c>
      <c r="H11" s="14" t="s">
        <v>8</v>
      </c>
    </row>
    <row r="12" spans="1:19" x14ac:dyDescent="0.3">
      <c r="E12" s="1" t="s">
        <v>151</v>
      </c>
      <c r="G12" s="10"/>
      <c r="H12" s="9"/>
      <c r="I12" s="9"/>
      <c r="J12" s="11"/>
      <c r="K12" s="11"/>
      <c r="L12" s="11"/>
    </row>
    <row r="13" spans="1:19" x14ac:dyDescent="0.3">
      <c r="E13" s="2" t="s">
        <v>259</v>
      </c>
      <c r="G13" s="10"/>
      <c r="H13" s="9"/>
      <c r="I13" s="9"/>
    </row>
    <row r="14" spans="1:19" x14ac:dyDescent="0.3">
      <c r="C14" s="13"/>
      <c r="D14" s="1" t="s">
        <v>26</v>
      </c>
      <c r="F14" s="1" t="s">
        <v>7</v>
      </c>
      <c r="G14" s="12">
        <v>18000</v>
      </c>
      <c r="H14" s="14" t="s">
        <v>8</v>
      </c>
      <c r="M14" s="11"/>
      <c r="N14" s="11"/>
    </row>
    <row r="15" spans="1:19" x14ac:dyDescent="0.3">
      <c r="E15" s="1" t="s">
        <v>152</v>
      </c>
      <c r="G15" s="12"/>
      <c r="O15" s="11"/>
      <c r="P15" s="11"/>
      <c r="Q15" s="11"/>
      <c r="R15" s="11"/>
      <c r="S15" s="11"/>
    </row>
    <row r="16" spans="1:19" x14ac:dyDescent="0.3">
      <c r="E16" s="2" t="s">
        <v>259</v>
      </c>
      <c r="G16" s="12"/>
    </row>
    <row r="17" spans="2:8" x14ac:dyDescent="0.3">
      <c r="C17" s="13"/>
      <c r="D17" s="1" t="s">
        <v>28</v>
      </c>
      <c r="F17" s="1" t="s">
        <v>7</v>
      </c>
      <c r="G17" s="12">
        <v>54000</v>
      </c>
      <c r="H17" s="14" t="s">
        <v>8</v>
      </c>
    </row>
    <row r="18" spans="2:8" x14ac:dyDescent="0.3">
      <c r="E18" s="1" t="s">
        <v>29</v>
      </c>
      <c r="G18" s="12"/>
    </row>
    <row r="19" spans="2:8" x14ac:dyDescent="0.3">
      <c r="E19" s="1" t="s">
        <v>30</v>
      </c>
      <c r="G19" s="12"/>
    </row>
    <row r="20" spans="2:8" x14ac:dyDescent="0.3">
      <c r="E20" s="2" t="s">
        <v>259</v>
      </c>
      <c r="G20" s="12"/>
    </row>
    <row r="21" spans="2:8" x14ac:dyDescent="0.3">
      <c r="C21" s="13"/>
      <c r="D21" s="1" t="s">
        <v>31</v>
      </c>
      <c r="F21" s="1" t="s">
        <v>7</v>
      </c>
      <c r="G21" s="12">
        <v>550000</v>
      </c>
      <c r="H21" s="14" t="s">
        <v>8</v>
      </c>
    </row>
    <row r="22" spans="2:8" x14ac:dyDescent="0.3">
      <c r="E22" s="1" t="s">
        <v>32</v>
      </c>
      <c r="G22" s="12"/>
    </row>
    <row r="23" spans="2:8" x14ac:dyDescent="0.3">
      <c r="E23" s="2" t="s">
        <v>259</v>
      </c>
      <c r="G23" s="12"/>
    </row>
    <row r="24" spans="2:8" x14ac:dyDescent="0.3">
      <c r="C24" s="13"/>
      <c r="D24" s="1" t="s">
        <v>33</v>
      </c>
      <c r="F24" s="1" t="s">
        <v>7</v>
      </c>
      <c r="G24" s="12">
        <v>95000</v>
      </c>
      <c r="H24" s="14" t="s">
        <v>8</v>
      </c>
    </row>
    <row r="25" spans="2:8" x14ac:dyDescent="0.3">
      <c r="E25" s="1" t="s">
        <v>34</v>
      </c>
      <c r="G25" s="12"/>
    </row>
    <row r="26" spans="2:8" x14ac:dyDescent="0.3">
      <c r="E26" s="2" t="s">
        <v>259</v>
      </c>
      <c r="G26" s="12"/>
    </row>
    <row r="27" spans="2:8" x14ac:dyDescent="0.3">
      <c r="B27" s="2" t="s">
        <v>36</v>
      </c>
      <c r="F27" s="5" t="s">
        <v>10</v>
      </c>
      <c r="G27" s="6">
        <f>SUM(G28+G44+G68)</f>
        <v>1080000</v>
      </c>
      <c r="H27" s="7" t="s">
        <v>8</v>
      </c>
    </row>
    <row r="28" spans="2:8" x14ac:dyDescent="0.3">
      <c r="C28" s="2" t="s">
        <v>37</v>
      </c>
      <c r="F28" s="5" t="s">
        <v>10</v>
      </c>
      <c r="G28" s="6">
        <f>SUM(G29+G35+G38+G41)</f>
        <v>190000</v>
      </c>
      <c r="H28" s="7" t="s">
        <v>8</v>
      </c>
    </row>
    <row r="29" spans="2:8" x14ac:dyDescent="0.3">
      <c r="D29" s="2" t="s">
        <v>38</v>
      </c>
      <c r="E29" s="2"/>
      <c r="F29" s="2" t="s">
        <v>7</v>
      </c>
      <c r="G29" s="6">
        <v>140000</v>
      </c>
      <c r="H29" s="7" t="s">
        <v>8</v>
      </c>
    </row>
    <row r="30" spans="2:8" x14ac:dyDescent="0.3">
      <c r="D30" s="2" t="s">
        <v>39</v>
      </c>
      <c r="E30" s="2"/>
      <c r="G30" s="12"/>
    </row>
    <row r="31" spans="2:8" x14ac:dyDescent="0.3">
      <c r="E31" s="1" t="s">
        <v>40</v>
      </c>
      <c r="F31" s="1" t="s">
        <v>7</v>
      </c>
      <c r="G31" s="12">
        <v>140000</v>
      </c>
      <c r="H31" s="14" t="s">
        <v>8</v>
      </c>
    </row>
    <row r="32" spans="2:8" ht="40.5" x14ac:dyDescent="0.3">
      <c r="E32" s="15" t="s">
        <v>171</v>
      </c>
      <c r="G32" s="12"/>
    </row>
    <row r="33" spans="3:8" x14ac:dyDescent="0.3">
      <c r="E33" s="2" t="s">
        <v>259</v>
      </c>
      <c r="G33" s="12"/>
    </row>
    <row r="34" spans="3:8" x14ac:dyDescent="0.3">
      <c r="E34" s="2"/>
      <c r="G34" s="12"/>
      <c r="H34" s="13">
        <v>101</v>
      </c>
    </row>
    <row r="35" spans="3:8" x14ac:dyDescent="0.3">
      <c r="D35" s="2" t="s">
        <v>41</v>
      </c>
      <c r="F35" s="2" t="s">
        <v>7</v>
      </c>
      <c r="G35" s="6">
        <v>10000</v>
      </c>
      <c r="H35" s="7" t="s">
        <v>8</v>
      </c>
    </row>
    <row r="36" spans="3:8" ht="65.25" customHeight="1" x14ac:dyDescent="0.3">
      <c r="E36" s="15" t="s">
        <v>190</v>
      </c>
      <c r="G36" s="12"/>
    </row>
    <row r="37" spans="3:8" x14ac:dyDescent="0.3">
      <c r="E37" s="2" t="s">
        <v>259</v>
      </c>
      <c r="G37" s="12"/>
    </row>
    <row r="38" spans="3:8" x14ac:dyDescent="0.3">
      <c r="D38" s="2" t="s">
        <v>42</v>
      </c>
      <c r="F38" s="2" t="s">
        <v>7</v>
      </c>
      <c r="G38" s="6">
        <v>20000</v>
      </c>
      <c r="H38" s="7" t="s">
        <v>8</v>
      </c>
    </row>
    <row r="39" spans="3:8" ht="40.5" x14ac:dyDescent="0.3">
      <c r="E39" s="15" t="s">
        <v>211</v>
      </c>
      <c r="G39" s="12"/>
    </row>
    <row r="40" spans="3:8" x14ac:dyDescent="0.3">
      <c r="E40" s="2" t="s">
        <v>259</v>
      </c>
      <c r="G40" s="12"/>
    </row>
    <row r="41" spans="3:8" x14ac:dyDescent="0.3">
      <c r="D41" s="2" t="s">
        <v>43</v>
      </c>
      <c r="F41" s="2" t="s">
        <v>7</v>
      </c>
      <c r="G41" s="6">
        <v>20000</v>
      </c>
      <c r="H41" s="7" t="s">
        <v>8</v>
      </c>
    </row>
    <row r="42" spans="3:8" ht="45.75" customHeight="1" x14ac:dyDescent="0.3">
      <c r="E42" s="15" t="s">
        <v>188</v>
      </c>
      <c r="G42" s="12"/>
    </row>
    <row r="43" spans="3:8" x14ac:dyDescent="0.3">
      <c r="E43" s="2" t="s">
        <v>259</v>
      </c>
      <c r="G43" s="12"/>
    </row>
    <row r="44" spans="3:8" x14ac:dyDescent="0.3">
      <c r="C44" s="2" t="s">
        <v>44</v>
      </c>
      <c r="F44" s="2" t="s">
        <v>7</v>
      </c>
      <c r="G44" s="6">
        <f>SUM(G45+G59+G65)</f>
        <v>530000</v>
      </c>
      <c r="H44" s="7" t="s">
        <v>8</v>
      </c>
    </row>
    <row r="45" spans="3:8" x14ac:dyDescent="0.3">
      <c r="D45" s="2" t="s">
        <v>45</v>
      </c>
      <c r="F45" s="1" t="s">
        <v>7</v>
      </c>
      <c r="G45" s="12">
        <v>400000</v>
      </c>
      <c r="H45" s="1" t="s">
        <v>8</v>
      </c>
    </row>
    <row r="46" spans="3:8" x14ac:dyDescent="0.3">
      <c r="E46" s="1" t="s">
        <v>46</v>
      </c>
      <c r="G46" s="12"/>
    </row>
    <row r="47" spans="3:8" ht="145.5" customHeight="1" x14ac:dyDescent="0.3">
      <c r="E47" s="15" t="s">
        <v>316</v>
      </c>
      <c r="G47" s="12"/>
    </row>
    <row r="48" spans="3:8" x14ac:dyDescent="0.3">
      <c r="E48" s="2" t="s">
        <v>542</v>
      </c>
      <c r="G48" s="12"/>
      <c r="H48" s="14"/>
    </row>
    <row r="49" spans="4:8" x14ac:dyDescent="0.3">
      <c r="E49" s="21"/>
      <c r="G49" s="12"/>
      <c r="H49" s="14"/>
    </row>
    <row r="50" spans="4:8" x14ac:dyDescent="0.3">
      <c r="E50" s="2"/>
      <c r="G50" s="12"/>
      <c r="H50" s="14"/>
    </row>
    <row r="51" spans="4:8" x14ac:dyDescent="0.3">
      <c r="E51" s="2"/>
      <c r="G51" s="12"/>
      <c r="H51" s="14"/>
    </row>
    <row r="52" spans="4:8" x14ac:dyDescent="0.3">
      <c r="E52" s="2"/>
      <c r="G52" s="12"/>
      <c r="H52" s="14"/>
    </row>
    <row r="53" spans="4:8" x14ac:dyDescent="0.3">
      <c r="E53" s="2"/>
      <c r="G53" s="12"/>
      <c r="H53" s="14"/>
    </row>
    <row r="54" spans="4:8" x14ac:dyDescent="0.3">
      <c r="E54" s="2"/>
      <c r="G54" s="12"/>
      <c r="H54" s="14"/>
    </row>
    <row r="55" spans="4:8" x14ac:dyDescent="0.3">
      <c r="E55" s="2"/>
      <c r="G55" s="12"/>
      <c r="H55" s="14"/>
    </row>
    <row r="56" spans="4:8" x14ac:dyDescent="0.3">
      <c r="E56" s="2"/>
      <c r="G56" s="12"/>
      <c r="H56" s="14"/>
    </row>
    <row r="57" spans="4:8" x14ac:dyDescent="0.3">
      <c r="E57" s="2"/>
      <c r="G57" s="12"/>
      <c r="H57" s="14"/>
    </row>
    <row r="58" spans="4:8" x14ac:dyDescent="0.3">
      <c r="E58" s="2"/>
      <c r="G58" s="12"/>
      <c r="H58" s="70">
        <v>102</v>
      </c>
    </row>
    <row r="59" spans="4:8" x14ac:dyDescent="0.3">
      <c r="D59" s="2" t="s">
        <v>51</v>
      </c>
      <c r="E59" s="2"/>
      <c r="F59" s="2" t="s">
        <v>7</v>
      </c>
      <c r="G59" s="6">
        <f>SUM(G61)</f>
        <v>80000</v>
      </c>
      <c r="H59" s="7" t="s">
        <v>8</v>
      </c>
    </row>
    <row r="60" spans="4:8" x14ac:dyDescent="0.3">
      <c r="D60" s="2" t="s">
        <v>50</v>
      </c>
      <c r="E60" s="2"/>
      <c r="G60" s="12"/>
    </row>
    <row r="61" spans="4:8" x14ac:dyDescent="0.3">
      <c r="E61" s="2" t="s">
        <v>55</v>
      </c>
      <c r="F61" s="1" t="s">
        <v>7</v>
      </c>
      <c r="G61" s="12">
        <v>80000</v>
      </c>
      <c r="H61" s="14" t="s">
        <v>8</v>
      </c>
    </row>
    <row r="62" spans="4:8" x14ac:dyDescent="0.3">
      <c r="E62" s="2" t="s">
        <v>54</v>
      </c>
      <c r="G62" s="12"/>
    </row>
    <row r="63" spans="4:8" ht="86.25" customHeight="1" x14ac:dyDescent="0.3">
      <c r="E63" s="15" t="s">
        <v>281</v>
      </c>
      <c r="G63" s="12"/>
    </row>
    <row r="64" spans="4:8" x14ac:dyDescent="0.3">
      <c r="E64" s="2" t="s">
        <v>259</v>
      </c>
      <c r="G64" s="12"/>
    </row>
    <row r="65" spans="3:8" x14ac:dyDescent="0.3">
      <c r="D65" s="2" t="s">
        <v>58</v>
      </c>
      <c r="F65" s="1" t="s">
        <v>7</v>
      </c>
      <c r="G65" s="12">
        <v>50000</v>
      </c>
      <c r="H65" s="14" t="s">
        <v>8</v>
      </c>
    </row>
    <row r="66" spans="3:8" ht="69.75" customHeight="1" x14ac:dyDescent="0.3">
      <c r="E66" s="15" t="s">
        <v>547</v>
      </c>
      <c r="G66" s="12"/>
    </row>
    <row r="67" spans="3:8" x14ac:dyDescent="0.3">
      <c r="E67" s="2" t="s">
        <v>259</v>
      </c>
      <c r="G67" s="12"/>
    </row>
    <row r="68" spans="3:8" x14ac:dyDescent="0.3">
      <c r="C68" s="2" t="s">
        <v>59</v>
      </c>
      <c r="F68" s="2" t="s">
        <v>7</v>
      </c>
      <c r="G68" s="6">
        <f>SUM(G69+G72+G79+G82)</f>
        <v>360000</v>
      </c>
      <c r="H68" s="7" t="s">
        <v>8</v>
      </c>
    </row>
    <row r="69" spans="3:8" ht="23.25" customHeight="1" x14ac:dyDescent="0.3">
      <c r="D69" s="2" t="s">
        <v>60</v>
      </c>
      <c r="F69" s="2" t="s">
        <v>7</v>
      </c>
      <c r="G69" s="6">
        <v>20000</v>
      </c>
      <c r="H69" s="7" t="s">
        <v>8</v>
      </c>
    </row>
    <row r="70" spans="3:8" ht="121.5" x14ac:dyDescent="0.3">
      <c r="E70" s="15" t="s">
        <v>176</v>
      </c>
      <c r="G70" s="12"/>
    </row>
    <row r="71" spans="3:8" x14ac:dyDescent="0.3">
      <c r="E71" s="2" t="s">
        <v>259</v>
      </c>
      <c r="G71" s="12"/>
    </row>
    <row r="72" spans="3:8" ht="23.25" customHeight="1" x14ac:dyDescent="0.3">
      <c r="D72" s="2" t="s">
        <v>153</v>
      </c>
      <c r="E72" s="2"/>
      <c r="F72" s="2" t="s">
        <v>7</v>
      </c>
      <c r="G72" s="6">
        <v>220000</v>
      </c>
      <c r="H72" s="7" t="s">
        <v>8</v>
      </c>
    </row>
    <row r="73" spans="3:8" ht="81" x14ac:dyDescent="0.3">
      <c r="E73" s="15" t="s">
        <v>234</v>
      </c>
      <c r="G73" s="12"/>
    </row>
    <row r="74" spans="3:8" x14ac:dyDescent="0.3">
      <c r="E74" s="21" t="s">
        <v>82</v>
      </c>
      <c r="G74" s="12"/>
    </row>
    <row r="75" spans="3:8" x14ac:dyDescent="0.3">
      <c r="E75" s="21"/>
      <c r="G75" s="12"/>
    </row>
    <row r="76" spans="3:8" x14ac:dyDescent="0.3">
      <c r="E76" s="21"/>
      <c r="G76" s="12"/>
    </row>
    <row r="77" spans="3:8" x14ac:dyDescent="0.3">
      <c r="E77" s="2"/>
      <c r="G77" s="12"/>
    </row>
    <row r="78" spans="3:8" ht="24" customHeight="1" x14ac:dyDescent="0.3">
      <c r="E78" s="2"/>
      <c r="G78" s="12"/>
      <c r="H78" s="13">
        <v>103</v>
      </c>
    </row>
    <row r="79" spans="3:8" x14ac:dyDescent="0.3">
      <c r="D79" s="2" t="s">
        <v>154</v>
      </c>
      <c r="E79" s="2"/>
      <c r="F79" s="2" t="s">
        <v>7</v>
      </c>
      <c r="G79" s="6">
        <v>90000</v>
      </c>
      <c r="H79" s="7" t="s">
        <v>8</v>
      </c>
    </row>
    <row r="80" spans="3:8" ht="121.5" x14ac:dyDescent="0.3">
      <c r="E80" s="15" t="s">
        <v>235</v>
      </c>
      <c r="G80" s="12"/>
    </row>
    <row r="81" spans="2:8" x14ac:dyDescent="0.3">
      <c r="E81" s="21" t="s">
        <v>82</v>
      </c>
      <c r="G81" s="12"/>
    </row>
    <row r="82" spans="2:8" x14ac:dyDescent="0.3">
      <c r="D82" s="2" t="s">
        <v>65</v>
      </c>
      <c r="F82" s="2" t="s">
        <v>7</v>
      </c>
      <c r="G82" s="6">
        <v>30000</v>
      </c>
      <c r="H82" s="7" t="s">
        <v>8</v>
      </c>
    </row>
    <row r="83" spans="2:8" ht="60.75" x14ac:dyDescent="0.3">
      <c r="E83" s="15" t="s">
        <v>180</v>
      </c>
      <c r="G83" s="12"/>
    </row>
    <row r="84" spans="2:8" x14ac:dyDescent="0.3">
      <c r="E84" s="21" t="s">
        <v>82</v>
      </c>
      <c r="G84" s="12"/>
    </row>
    <row r="85" spans="2:8" x14ac:dyDescent="0.3">
      <c r="E85" s="21"/>
      <c r="G85" s="12"/>
    </row>
    <row r="86" spans="2:8" x14ac:dyDescent="0.3">
      <c r="B86" s="25" t="s">
        <v>73</v>
      </c>
      <c r="C86" s="25"/>
      <c r="D86" s="26"/>
      <c r="E86" s="26"/>
      <c r="F86" s="27" t="s">
        <v>10</v>
      </c>
      <c r="G86" s="6">
        <f>SUM(G87+G109)</f>
        <v>270000</v>
      </c>
      <c r="H86" s="7" t="s">
        <v>8</v>
      </c>
    </row>
    <row r="87" spans="2:8" x14ac:dyDescent="0.3">
      <c r="B87" s="25"/>
      <c r="C87" s="2" t="s">
        <v>74</v>
      </c>
      <c r="F87" s="5" t="s">
        <v>10</v>
      </c>
      <c r="G87" s="6">
        <f>SUM(G88)</f>
        <v>20000</v>
      </c>
      <c r="H87" s="7" t="s">
        <v>8</v>
      </c>
    </row>
    <row r="88" spans="2:8" x14ac:dyDescent="0.3">
      <c r="B88" s="25"/>
      <c r="C88" s="2"/>
      <c r="D88" s="2" t="s">
        <v>273</v>
      </c>
      <c r="F88" s="1" t="s">
        <v>7</v>
      </c>
      <c r="G88" s="62">
        <v>20000</v>
      </c>
      <c r="H88" s="14" t="s">
        <v>8</v>
      </c>
    </row>
    <row r="89" spans="2:8" x14ac:dyDescent="0.3">
      <c r="B89" s="25"/>
      <c r="C89" s="2"/>
      <c r="E89" s="1" t="s">
        <v>451</v>
      </c>
      <c r="F89" s="5"/>
      <c r="G89" s="12"/>
      <c r="H89" s="14"/>
    </row>
    <row r="90" spans="2:8" x14ac:dyDescent="0.3">
      <c r="B90" s="25"/>
      <c r="C90" s="2"/>
      <c r="E90" s="1" t="s">
        <v>452</v>
      </c>
      <c r="F90" s="5"/>
      <c r="G90" s="12"/>
      <c r="H90" s="14"/>
    </row>
    <row r="91" spans="2:8" x14ac:dyDescent="0.3">
      <c r="B91" s="25"/>
      <c r="C91" s="2"/>
      <c r="E91" s="1" t="s">
        <v>453</v>
      </c>
      <c r="F91" s="5"/>
      <c r="G91" s="12"/>
      <c r="H91" s="14"/>
    </row>
    <row r="92" spans="2:8" x14ac:dyDescent="0.3">
      <c r="B92" s="25"/>
      <c r="C92" s="2"/>
      <c r="E92" s="1" t="s">
        <v>454</v>
      </c>
      <c r="F92" s="5"/>
      <c r="G92" s="12"/>
    </row>
    <row r="93" spans="2:8" x14ac:dyDescent="0.3">
      <c r="B93" s="25"/>
      <c r="C93" s="2"/>
      <c r="E93" s="1" t="s">
        <v>455</v>
      </c>
      <c r="F93" s="5"/>
      <c r="G93" s="12"/>
    </row>
    <row r="94" spans="2:8" x14ac:dyDescent="0.3">
      <c r="B94" s="25"/>
      <c r="C94" s="2"/>
      <c r="E94" s="1" t="s">
        <v>456</v>
      </c>
      <c r="F94" s="5"/>
      <c r="G94" s="12"/>
    </row>
    <row r="95" spans="2:8" x14ac:dyDescent="0.3">
      <c r="B95" s="25"/>
      <c r="C95" s="2"/>
      <c r="E95" s="1" t="s">
        <v>457</v>
      </c>
      <c r="F95" s="5"/>
      <c r="G95" s="12"/>
    </row>
    <row r="96" spans="2:8" x14ac:dyDescent="0.3">
      <c r="B96" s="25"/>
      <c r="C96" s="2"/>
      <c r="E96" s="1" t="s">
        <v>459</v>
      </c>
      <c r="F96" s="5"/>
      <c r="G96" s="12"/>
    </row>
    <row r="97" spans="2:8" x14ac:dyDescent="0.3">
      <c r="B97" s="25"/>
      <c r="C97" s="2"/>
      <c r="E97" s="1" t="s">
        <v>458</v>
      </c>
      <c r="F97" s="5"/>
      <c r="G97" s="12"/>
    </row>
    <row r="98" spans="2:8" x14ac:dyDescent="0.3">
      <c r="B98" s="25"/>
      <c r="C98" s="2"/>
      <c r="E98" s="58" t="s">
        <v>56</v>
      </c>
      <c r="F98" s="5"/>
      <c r="G98" s="12"/>
    </row>
    <row r="99" spans="2:8" x14ac:dyDescent="0.3">
      <c r="B99" s="25"/>
      <c r="C99" s="2"/>
      <c r="E99" s="21"/>
      <c r="F99" s="5"/>
      <c r="G99" s="12"/>
    </row>
    <row r="100" spans="2:8" x14ac:dyDescent="0.3">
      <c r="B100" s="25"/>
      <c r="C100" s="2"/>
      <c r="E100" s="21"/>
      <c r="F100" s="5"/>
      <c r="G100" s="12"/>
    </row>
    <row r="101" spans="2:8" x14ac:dyDescent="0.3">
      <c r="B101" s="25"/>
      <c r="C101" s="2"/>
      <c r="E101" s="21"/>
      <c r="F101" s="5"/>
      <c r="G101" s="12"/>
    </row>
    <row r="102" spans="2:8" x14ac:dyDescent="0.3">
      <c r="B102" s="25"/>
      <c r="C102" s="2"/>
      <c r="E102" s="21"/>
      <c r="F102" s="5"/>
      <c r="G102" s="12"/>
    </row>
    <row r="103" spans="2:8" x14ac:dyDescent="0.3">
      <c r="B103" s="25"/>
      <c r="C103" s="2"/>
      <c r="E103" s="21"/>
      <c r="F103" s="5"/>
      <c r="G103" s="12"/>
    </row>
    <row r="104" spans="2:8" x14ac:dyDescent="0.3">
      <c r="B104" s="25"/>
      <c r="C104" s="2"/>
      <c r="E104" s="21"/>
      <c r="F104" s="5"/>
      <c r="G104" s="12"/>
    </row>
    <row r="105" spans="2:8" x14ac:dyDescent="0.3">
      <c r="B105" s="25"/>
      <c r="C105" s="2"/>
      <c r="E105" s="21"/>
      <c r="F105" s="5"/>
      <c r="G105" s="12"/>
      <c r="H105" s="13">
        <v>104</v>
      </c>
    </row>
    <row r="106" spans="2:8" x14ac:dyDescent="0.3">
      <c r="B106" s="25" t="s">
        <v>73</v>
      </c>
      <c r="C106" s="2"/>
      <c r="E106" s="21"/>
      <c r="F106" s="5"/>
      <c r="G106" s="12"/>
    </row>
    <row r="107" spans="2:8" x14ac:dyDescent="0.3">
      <c r="B107" s="25"/>
      <c r="C107" s="2" t="s">
        <v>537</v>
      </c>
      <c r="E107" s="21"/>
      <c r="F107" s="5" t="s">
        <v>10</v>
      </c>
      <c r="G107" s="66">
        <f>SUM(G109)</f>
        <v>250000</v>
      </c>
      <c r="H107" s="7" t="s">
        <v>8</v>
      </c>
    </row>
    <row r="108" spans="2:8" x14ac:dyDescent="0.3">
      <c r="B108" s="25"/>
      <c r="C108" s="2"/>
      <c r="D108" s="2" t="s">
        <v>546</v>
      </c>
      <c r="E108" s="21"/>
      <c r="F108" s="5" t="s">
        <v>10</v>
      </c>
      <c r="G108" s="66">
        <f>SUM(G109)</f>
        <v>250000</v>
      </c>
      <c r="H108" s="7" t="s">
        <v>8</v>
      </c>
    </row>
    <row r="109" spans="2:8" x14ac:dyDescent="0.3">
      <c r="B109" s="25"/>
      <c r="C109" s="2"/>
      <c r="E109" s="2" t="s">
        <v>532</v>
      </c>
      <c r="F109" s="64" t="s">
        <v>7</v>
      </c>
      <c r="G109" s="65">
        <v>250000</v>
      </c>
      <c r="H109" s="14" t="s">
        <v>8</v>
      </c>
    </row>
    <row r="110" spans="2:8" x14ac:dyDescent="0.3">
      <c r="B110" s="25"/>
      <c r="C110" s="2"/>
      <c r="E110" s="1" t="s">
        <v>533</v>
      </c>
      <c r="F110" s="5"/>
      <c r="G110" s="12"/>
    </row>
    <row r="111" spans="2:8" x14ac:dyDescent="0.3">
      <c r="B111" s="25"/>
      <c r="C111" s="2"/>
      <c r="E111" s="1" t="s">
        <v>534</v>
      </c>
      <c r="F111" s="5"/>
      <c r="G111" s="12"/>
    </row>
    <row r="112" spans="2:8" x14ac:dyDescent="0.3">
      <c r="B112" s="25"/>
      <c r="C112" s="2"/>
      <c r="E112" s="1" t="s">
        <v>535</v>
      </c>
      <c r="F112" s="5"/>
      <c r="G112" s="12"/>
    </row>
    <row r="113" spans="1:8" x14ac:dyDescent="0.3">
      <c r="B113" s="25"/>
      <c r="C113" s="2"/>
      <c r="E113" s="1" t="s">
        <v>494</v>
      </c>
      <c r="F113" s="5"/>
      <c r="G113" s="12"/>
    </row>
    <row r="114" spans="1:8" x14ac:dyDescent="0.3">
      <c r="B114" s="25"/>
      <c r="C114" s="2"/>
      <c r="E114" s="1" t="s">
        <v>562</v>
      </c>
      <c r="F114" s="5"/>
      <c r="G114" s="12"/>
    </row>
    <row r="115" spans="1:8" x14ac:dyDescent="0.3">
      <c r="B115" s="25"/>
      <c r="C115" s="2"/>
      <c r="E115" s="1" t="s">
        <v>563</v>
      </c>
      <c r="F115" s="5"/>
      <c r="G115" s="12"/>
    </row>
    <row r="116" spans="1:8" x14ac:dyDescent="0.3">
      <c r="B116" s="25"/>
      <c r="C116" s="2"/>
      <c r="E116" s="21" t="s">
        <v>82</v>
      </c>
      <c r="F116" s="5"/>
      <c r="G116" s="12"/>
    </row>
    <row r="117" spans="1:8" x14ac:dyDescent="0.3">
      <c r="B117" s="25"/>
      <c r="C117" s="2"/>
      <c r="E117" s="2"/>
      <c r="F117" s="5"/>
      <c r="G117" s="12"/>
    </row>
    <row r="118" spans="1:8" x14ac:dyDescent="0.3">
      <c r="A118" s="2" t="s">
        <v>155</v>
      </c>
      <c r="F118" s="5" t="s">
        <v>10</v>
      </c>
      <c r="G118" s="6">
        <f>SUM(G120+G130)</f>
        <v>1180000</v>
      </c>
      <c r="H118" s="7" t="s">
        <v>8</v>
      </c>
    </row>
    <row r="119" spans="1:8" x14ac:dyDescent="0.3">
      <c r="A119" s="2"/>
      <c r="B119" s="2" t="s">
        <v>73</v>
      </c>
      <c r="C119" s="2"/>
      <c r="D119" s="2"/>
      <c r="E119" s="2"/>
      <c r="F119" s="5"/>
      <c r="G119" s="6"/>
      <c r="H119" s="7"/>
    </row>
    <row r="120" spans="1:8" x14ac:dyDescent="0.3">
      <c r="A120" s="2"/>
      <c r="B120" s="2"/>
      <c r="C120" s="2" t="s">
        <v>537</v>
      </c>
      <c r="D120" s="2"/>
      <c r="E120" s="2"/>
      <c r="F120" s="5" t="s">
        <v>7</v>
      </c>
      <c r="G120" s="6">
        <v>550000</v>
      </c>
      <c r="H120" s="7" t="s">
        <v>8</v>
      </c>
    </row>
    <row r="121" spans="1:8" x14ac:dyDescent="0.3">
      <c r="A121" s="2"/>
      <c r="D121" s="1" t="s">
        <v>543</v>
      </c>
      <c r="F121" s="5"/>
      <c r="G121" s="6"/>
      <c r="H121" s="7"/>
    </row>
    <row r="122" spans="1:8" x14ac:dyDescent="0.3">
      <c r="A122" s="2"/>
      <c r="E122" s="1" t="s">
        <v>544</v>
      </c>
      <c r="F122" s="5"/>
      <c r="G122" s="6"/>
      <c r="H122" s="7"/>
    </row>
    <row r="123" spans="1:8" x14ac:dyDescent="0.3">
      <c r="A123" s="2"/>
      <c r="E123" s="1" t="s">
        <v>545</v>
      </c>
      <c r="F123" s="5"/>
      <c r="G123" s="6"/>
      <c r="H123" s="7"/>
    </row>
    <row r="124" spans="1:8" x14ac:dyDescent="0.3">
      <c r="A124" s="2"/>
      <c r="E124" s="1" t="s">
        <v>550</v>
      </c>
      <c r="F124" s="5"/>
      <c r="G124" s="6"/>
      <c r="H124" s="7"/>
    </row>
    <row r="125" spans="1:8" x14ac:dyDescent="0.3">
      <c r="A125" s="2"/>
      <c r="E125" s="1" t="s">
        <v>494</v>
      </c>
      <c r="F125" s="5"/>
      <c r="G125" s="6"/>
      <c r="H125" s="7"/>
    </row>
    <row r="126" spans="1:8" x14ac:dyDescent="0.3">
      <c r="A126" s="2"/>
      <c r="E126" s="21" t="s">
        <v>556</v>
      </c>
      <c r="F126" s="5"/>
      <c r="G126" s="6"/>
      <c r="H126" s="7"/>
    </row>
    <row r="127" spans="1:8" x14ac:dyDescent="0.3">
      <c r="A127" s="2"/>
      <c r="E127" s="1" t="s">
        <v>557</v>
      </c>
      <c r="F127" s="5"/>
      <c r="G127" s="6"/>
      <c r="H127" s="7"/>
    </row>
    <row r="128" spans="1:8" x14ac:dyDescent="0.3">
      <c r="A128" s="2"/>
      <c r="F128" s="5"/>
      <c r="G128" s="6"/>
      <c r="H128" s="7"/>
    </row>
    <row r="129" spans="1:8" x14ac:dyDescent="0.3">
      <c r="B129" s="2" t="s">
        <v>75</v>
      </c>
      <c r="F129" s="5"/>
      <c r="G129" s="6"/>
      <c r="H129" s="7"/>
    </row>
    <row r="130" spans="1:8" x14ac:dyDescent="0.3">
      <c r="B130" s="2" t="s">
        <v>385</v>
      </c>
      <c r="C130" s="2"/>
      <c r="F130" s="5" t="s">
        <v>10</v>
      </c>
      <c r="G130" s="6">
        <v>630000</v>
      </c>
      <c r="H130" s="7" t="s">
        <v>8</v>
      </c>
    </row>
    <row r="131" spans="1:8" x14ac:dyDescent="0.3">
      <c r="C131" s="2"/>
      <c r="D131" s="2"/>
      <c r="E131" s="2" t="s">
        <v>386</v>
      </c>
      <c r="F131" s="60" t="s">
        <v>7</v>
      </c>
      <c r="G131" s="12">
        <v>630000</v>
      </c>
      <c r="H131" s="14" t="s">
        <v>8</v>
      </c>
    </row>
    <row r="132" spans="1:8" x14ac:dyDescent="0.3">
      <c r="D132" s="2"/>
      <c r="E132" s="1" t="s">
        <v>387</v>
      </c>
      <c r="G132" s="12"/>
    </row>
    <row r="133" spans="1:8" x14ac:dyDescent="0.3">
      <c r="E133" s="1" t="s">
        <v>388</v>
      </c>
      <c r="G133" s="12"/>
    </row>
    <row r="134" spans="1:8" x14ac:dyDescent="0.3">
      <c r="E134" s="2" t="s">
        <v>560</v>
      </c>
      <c r="G134" s="12"/>
    </row>
    <row r="135" spans="1:8" x14ac:dyDescent="0.3">
      <c r="E135" s="2" t="s">
        <v>530</v>
      </c>
      <c r="G135" s="12"/>
    </row>
    <row r="136" spans="1:8" x14ac:dyDescent="0.3">
      <c r="E136" s="2" t="s">
        <v>531</v>
      </c>
      <c r="G136" s="12"/>
    </row>
    <row r="137" spans="1:8" ht="28.5" customHeight="1" x14ac:dyDescent="0.3">
      <c r="E137" s="2" t="s">
        <v>56</v>
      </c>
      <c r="G137" s="12"/>
    </row>
    <row r="138" spans="1:8" ht="28.5" customHeight="1" x14ac:dyDescent="0.3">
      <c r="E138" s="2"/>
      <c r="G138" s="12"/>
    </row>
    <row r="139" spans="1:8" x14ac:dyDescent="0.3">
      <c r="F139" s="44"/>
      <c r="G139" s="12"/>
      <c r="H139" s="13">
        <v>105</v>
      </c>
    </row>
    <row r="140" spans="1:8" x14ac:dyDescent="0.3">
      <c r="A140" s="2" t="s">
        <v>472</v>
      </c>
      <c r="B140" s="25"/>
      <c r="C140" s="2"/>
      <c r="F140" s="5" t="s">
        <v>10</v>
      </c>
      <c r="G140" s="6">
        <v>50000</v>
      </c>
      <c r="H140" s="7" t="s">
        <v>8</v>
      </c>
    </row>
    <row r="141" spans="1:8" x14ac:dyDescent="0.3">
      <c r="B141" s="2" t="s">
        <v>35</v>
      </c>
      <c r="F141" s="5" t="s">
        <v>10</v>
      </c>
      <c r="G141" s="6">
        <v>50000</v>
      </c>
      <c r="H141" s="7" t="s">
        <v>8</v>
      </c>
    </row>
    <row r="142" spans="1:8" ht="21.75" customHeight="1" x14ac:dyDescent="0.3">
      <c r="C142" s="2" t="s">
        <v>473</v>
      </c>
      <c r="F142" s="63" t="s">
        <v>7</v>
      </c>
      <c r="G142" s="12">
        <v>50000</v>
      </c>
      <c r="H142" s="14" t="s">
        <v>8</v>
      </c>
    </row>
    <row r="143" spans="1:8" x14ac:dyDescent="0.3">
      <c r="D143" s="1" t="s">
        <v>474</v>
      </c>
      <c r="F143" s="63" t="s">
        <v>7</v>
      </c>
      <c r="G143" s="12">
        <v>50000</v>
      </c>
      <c r="H143" s="14" t="s">
        <v>8</v>
      </c>
    </row>
    <row r="144" spans="1:8" x14ac:dyDescent="0.3">
      <c r="E144" s="1" t="s">
        <v>475</v>
      </c>
      <c r="G144" s="12"/>
    </row>
    <row r="145" spans="5:7" ht="25.5" customHeight="1" x14ac:dyDescent="0.3">
      <c r="E145" s="1" t="s">
        <v>476</v>
      </c>
      <c r="G145" s="12"/>
    </row>
    <row r="146" spans="5:7" x14ac:dyDescent="0.3">
      <c r="E146" s="21" t="s">
        <v>82</v>
      </c>
      <c r="G146" s="12"/>
    </row>
    <row r="147" spans="5:7" x14ac:dyDescent="0.3">
      <c r="E147" s="2"/>
      <c r="G147" s="12"/>
    </row>
    <row r="148" spans="5:7" x14ac:dyDescent="0.3">
      <c r="G148" s="12"/>
    </row>
    <row r="149" spans="5:7" x14ac:dyDescent="0.3">
      <c r="G149" s="12"/>
    </row>
    <row r="150" spans="5:7" x14ac:dyDescent="0.3">
      <c r="E150" s="2"/>
      <c r="G150" s="12"/>
    </row>
    <row r="151" spans="5:7" x14ac:dyDescent="0.3">
      <c r="E151" s="2"/>
      <c r="G151" s="12"/>
    </row>
    <row r="152" spans="5:7" ht="27" customHeight="1" x14ac:dyDescent="0.3">
      <c r="E152" s="2"/>
      <c r="G152" s="12"/>
    </row>
    <row r="153" spans="5:7" x14ac:dyDescent="0.3">
      <c r="E153" s="2"/>
      <c r="G153" s="12"/>
    </row>
    <row r="154" spans="5:7" x14ac:dyDescent="0.3">
      <c r="G154" s="12"/>
    </row>
    <row r="155" spans="5:7" x14ac:dyDescent="0.3">
      <c r="G155" s="12"/>
    </row>
    <row r="156" spans="5:7" x14ac:dyDescent="0.3">
      <c r="E156" s="2"/>
      <c r="G156" s="12"/>
    </row>
    <row r="157" spans="5:7" x14ac:dyDescent="0.3">
      <c r="E157" s="2"/>
      <c r="G157" s="12"/>
    </row>
    <row r="158" spans="5:7" ht="27" customHeight="1" x14ac:dyDescent="0.3">
      <c r="E158" s="2"/>
      <c r="G158" s="12"/>
    </row>
    <row r="159" spans="5:7" x14ac:dyDescent="0.3">
      <c r="G159" s="12"/>
    </row>
    <row r="160" spans="5:7" x14ac:dyDescent="0.3">
      <c r="G160" s="12"/>
    </row>
    <row r="161" spans="3:7" x14ac:dyDescent="0.3">
      <c r="E161" s="2"/>
      <c r="G161" s="12"/>
    </row>
    <row r="162" spans="3:7" x14ac:dyDescent="0.3">
      <c r="E162" s="2"/>
      <c r="G162" s="12"/>
    </row>
    <row r="163" spans="3:7" x14ac:dyDescent="0.3">
      <c r="E163" s="2"/>
      <c r="G163" s="12"/>
    </row>
    <row r="164" spans="3:7" x14ac:dyDescent="0.3">
      <c r="E164" s="2"/>
      <c r="G164" s="12"/>
    </row>
    <row r="165" spans="3:7" x14ac:dyDescent="0.3">
      <c r="G165" s="12"/>
    </row>
    <row r="166" spans="3:7" x14ac:dyDescent="0.3">
      <c r="E166" s="3"/>
      <c r="G166" s="12"/>
    </row>
    <row r="167" spans="3:7" x14ac:dyDescent="0.3">
      <c r="E167" s="2"/>
      <c r="G167" s="12"/>
    </row>
    <row r="168" spans="3:7" x14ac:dyDescent="0.3">
      <c r="E168" s="2"/>
      <c r="G168" s="12"/>
    </row>
    <row r="169" spans="3:7" x14ac:dyDescent="0.3">
      <c r="E169" s="2"/>
      <c r="G169" s="12"/>
    </row>
    <row r="170" spans="3:7" x14ac:dyDescent="0.3">
      <c r="C170" s="2"/>
      <c r="G170" s="12"/>
    </row>
    <row r="171" spans="3:7" x14ac:dyDescent="0.3">
      <c r="G171" s="12"/>
    </row>
    <row r="172" spans="3:7" x14ac:dyDescent="0.3">
      <c r="G172" s="12"/>
    </row>
    <row r="173" spans="3:7" x14ac:dyDescent="0.3">
      <c r="G173" s="45"/>
    </row>
    <row r="174" spans="3:7" x14ac:dyDescent="0.3">
      <c r="G174" s="45"/>
    </row>
    <row r="175" spans="3:7" x14ac:dyDescent="0.3">
      <c r="G175" s="45"/>
    </row>
    <row r="176" spans="3:7" x14ac:dyDescent="0.3">
      <c r="G176" s="45"/>
    </row>
    <row r="179" spans="3:8" x14ac:dyDescent="0.3">
      <c r="C179" s="2"/>
      <c r="D179" s="2"/>
      <c r="E179" s="2"/>
      <c r="H179" s="14"/>
    </row>
    <row r="180" spans="3:8" x14ac:dyDescent="0.3">
      <c r="E180" s="2"/>
    </row>
    <row r="181" spans="3:8" x14ac:dyDescent="0.3">
      <c r="E181" s="2"/>
    </row>
    <row r="183" spans="3:8" x14ac:dyDescent="0.3">
      <c r="D183" s="2"/>
      <c r="H183" s="14"/>
    </row>
    <row r="189" spans="3:8" x14ac:dyDescent="0.3">
      <c r="E189" s="2"/>
    </row>
    <row r="190" spans="3:8" x14ac:dyDescent="0.3">
      <c r="E190" s="2"/>
    </row>
    <row r="191" spans="3:8" x14ac:dyDescent="0.3">
      <c r="E191" s="2"/>
    </row>
    <row r="193" spans="2:8" x14ac:dyDescent="0.3">
      <c r="B193" s="2"/>
    </row>
    <row r="194" spans="2:8" x14ac:dyDescent="0.3">
      <c r="C194" s="2"/>
      <c r="H194" s="14"/>
    </row>
    <row r="195" spans="2:8" x14ac:dyDescent="0.3">
      <c r="D195" s="2"/>
    </row>
    <row r="199" spans="2:8" x14ac:dyDescent="0.3">
      <c r="C199" s="2"/>
      <c r="D199" s="8"/>
      <c r="H199" s="14"/>
    </row>
    <row r="203" spans="2:8" x14ac:dyDescent="0.3">
      <c r="C203" s="2"/>
      <c r="E203" s="2"/>
      <c r="H203" s="14"/>
    </row>
    <row r="204" spans="2:8" x14ac:dyDescent="0.3">
      <c r="E204" s="2"/>
    </row>
    <row r="205" spans="2:8" x14ac:dyDescent="0.3">
      <c r="E205" s="2"/>
    </row>
    <row r="210" spans="2:8" x14ac:dyDescent="0.3">
      <c r="B210" s="2"/>
      <c r="C210" s="2"/>
      <c r="H210" s="14"/>
    </row>
    <row r="213" spans="2:8" x14ac:dyDescent="0.3">
      <c r="E213" s="17"/>
    </row>
    <row r="214" spans="2:8" x14ac:dyDescent="0.3">
      <c r="C214" s="2"/>
      <c r="H214" s="14"/>
    </row>
    <row r="218" spans="2:8" x14ac:dyDescent="0.3">
      <c r="E218" s="19"/>
    </row>
    <row r="219" spans="2:8" x14ac:dyDescent="0.3">
      <c r="E219" s="17"/>
    </row>
    <row r="221" spans="2:8" x14ac:dyDescent="0.3">
      <c r="B221" s="2"/>
    </row>
    <row r="222" spans="2:8" x14ac:dyDescent="0.3">
      <c r="C222" s="2"/>
    </row>
    <row r="223" spans="2:8" x14ac:dyDescent="0.3">
      <c r="D223" s="2"/>
      <c r="H223" s="14"/>
    </row>
    <row r="227" spans="2:8" x14ac:dyDescent="0.3">
      <c r="B227" s="2"/>
    </row>
    <row r="228" spans="2:8" x14ac:dyDescent="0.3">
      <c r="C228" s="2"/>
    </row>
    <row r="229" spans="2:8" x14ac:dyDescent="0.3">
      <c r="D229" s="2"/>
    </row>
    <row r="230" spans="2:8" x14ac:dyDescent="0.3">
      <c r="H230" s="14"/>
    </row>
    <row r="233" spans="2:8" x14ac:dyDescent="0.3">
      <c r="E233" s="2"/>
    </row>
    <row r="234" spans="2:8" x14ac:dyDescent="0.3">
      <c r="E234" s="2"/>
    </row>
    <row r="235" spans="2:8" x14ac:dyDescent="0.3">
      <c r="E235" s="17"/>
    </row>
    <row r="241" spans="1:8" x14ac:dyDescent="0.3">
      <c r="A241" s="2"/>
    </row>
    <row r="242" spans="1:8" x14ac:dyDescent="0.3">
      <c r="B242" s="2"/>
    </row>
    <row r="243" spans="1:8" x14ac:dyDescent="0.3">
      <c r="C243" s="2"/>
    </row>
    <row r="244" spans="1:8" x14ac:dyDescent="0.3">
      <c r="D244" s="2"/>
      <c r="E244" s="2"/>
    </row>
    <row r="245" spans="1:8" x14ac:dyDescent="0.3">
      <c r="D245" s="2"/>
      <c r="E245" s="2"/>
    </row>
    <row r="246" spans="1:8" x14ac:dyDescent="0.3">
      <c r="D246" s="2"/>
    </row>
    <row r="247" spans="1:8" x14ac:dyDescent="0.3">
      <c r="D247" s="2"/>
    </row>
    <row r="248" spans="1:8" x14ac:dyDescent="0.3">
      <c r="H248" s="14"/>
    </row>
    <row r="252" spans="1:8" x14ac:dyDescent="0.3">
      <c r="E252" s="2"/>
    </row>
    <row r="254" spans="1:8" x14ac:dyDescent="0.3">
      <c r="B254" s="2"/>
    </row>
    <row r="255" spans="1:8" x14ac:dyDescent="0.3">
      <c r="C255" s="2"/>
    </row>
    <row r="256" spans="1:8" x14ac:dyDescent="0.3">
      <c r="D256" s="2"/>
    </row>
    <row r="257" spans="1:8" x14ac:dyDescent="0.3">
      <c r="D257" s="2"/>
    </row>
    <row r="258" spans="1:8" x14ac:dyDescent="0.3">
      <c r="D258" s="2"/>
    </row>
    <row r="259" spans="1:8" x14ac:dyDescent="0.3">
      <c r="H259" s="14"/>
    </row>
    <row r="262" spans="1:8" x14ac:dyDescent="0.3">
      <c r="E262" s="2"/>
    </row>
    <row r="272" spans="1:8" x14ac:dyDescent="0.3">
      <c r="A272" s="2"/>
    </row>
    <row r="273" spans="2:8" x14ac:dyDescent="0.3">
      <c r="B273" s="2"/>
    </row>
    <row r="274" spans="2:8" x14ac:dyDescent="0.3">
      <c r="C274" s="2"/>
    </row>
    <row r="275" spans="2:8" x14ac:dyDescent="0.3">
      <c r="H275" s="14"/>
    </row>
    <row r="277" spans="2:8" x14ac:dyDescent="0.3">
      <c r="E277" s="2"/>
    </row>
    <row r="278" spans="2:8" x14ac:dyDescent="0.3">
      <c r="H278" s="14"/>
    </row>
    <row r="280" spans="2:8" x14ac:dyDescent="0.3">
      <c r="E280" s="2"/>
    </row>
    <row r="281" spans="2:8" x14ac:dyDescent="0.3">
      <c r="H281" s="14"/>
    </row>
    <row r="284" spans="2:8" x14ac:dyDescent="0.3">
      <c r="E284" s="2"/>
    </row>
    <row r="285" spans="2:8" x14ac:dyDescent="0.3">
      <c r="H285" s="14"/>
    </row>
    <row r="287" spans="2:8" x14ac:dyDescent="0.3">
      <c r="E287" s="2"/>
    </row>
    <row r="288" spans="2:8" x14ac:dyDescent="0.3">
      <c r="H288" s="14"/>
    </row>
    <row r="290" spans="3:8" x14ac:dyDescent="0.3">
      <c r="E290" s="2"/>
    </row>
    <row r="292" spans="3:8" x14ac:dyDescent="0.3">
      <c r="C292" s="2"/>
    </row>
    <row r="293" spans="3:8" x14ac:dyDescent="0.3">
      <c r="D293" s="2"/>
      <c r="E293" s="2"/>
    </row>
    <row r="294" spans="3:8" x14ac:dyDescent="0.3">
      <c r="D294" s="2"/>
      <c r="E294" s="2"/>
    </row>
    <row r="295" spans="3:8" x14ac:dyDescent="0.3">
      <c r="H295" s="14"/>
    </row>
    <row r="297" spans="3:8" x14ac:dyDescent="0.3">
      <c r="E297" s="2"/>
    </row>
    <row r="303" spans="3:8" x14ac:dyDescent="0.3">
      <c r="D303" s="2"/>
      <c r="H303" s="14"/>
    </row>
    <row r="307" spans="3:8" x14ac:dyDescent="0.3">
      <c r="E307" s="2"/>
    </row>
    <row r="308" spans="3:8" x14ac:dyDescent="0.3">
      <c r="D308" s="2"/>
      <c r="H308" s="14"/>
    </row>
    <row r="311" spans="3:8" x14ac:dyDescent="0.3">
      <c r="E311" s="2"/>
    </row>
    <row r="312" spans="3:8" x14ac:dyDescent="0.3">
      <c r="D312" s="2"/>
      <c r="H312" s="14"/>
    </row>
    <row r="315" spans="3:8" x14ac:dyDescent="0.3">
      <c r="E315" s="2"/>
    </row>
    <row r="316" spans="3:8" x14ac:dyDescent="0.3">
      <c r="D316" s="2"/>
      <c r="H316" s="14"/>
    </row>
    <row r="318" spans="3:8" x14ac:dyDescent="0.3">
      <c r="E318" s="19"/>
    </row>
    <row r="319" spans="3:8" x14ac:dyDescent="0.3">
      <c r="E319" s="2"/>
    </row>
    <row r="320" spans="3:8" x14ac:dyDescent="0.3">
      <c r="C320" s="2"/>
    </row>
    <row r="321" spans="3:8" x14ac:dyDescent="0.3">
      <c r="D321" s="2"/>
      <c r="E321" s="2"/>
    </row>
    <row r="322" spans="3:8" x14ac:dyDescent="0.3">
      <c r="D322" s="2"/>
      <c r="E322" s="2"/>
    </row>
    <row r="323" spans="3:8" x14ac:dyDescent="0.3">
      <c r="E323" s="2"/>
      <c r="H323" s="14"/>
    </row>
    <row r="324" spans="3:8" x14ac:dyDescent="0.3">
      <c r="E324" s="2"/>
    </row>
    <row r="330" spans="3:8" x14ac:dyDescent="0.3">
      <c r="E330" s="17"/>
    </row>
    <row r="334" spans="3:8" x14ac:dyDescent="0.3">
      <c r="E334" s="2"/>
      <c r="H334" s="14"/>
    </row>
    <row r="336" spans="3:8" x14ac:dyDescent="0.3">
      <c r="C336" s="2"/>
    </row>
    <row r="337" spans="3:8" x14ac:dyDescent="0.3">
      <c r="D337" s="2"/>
    </row>
    <row r="338" spans="3:8" x14ac:dyDescent="0.3">
      <c r="D338" s="2"/>
    </row>
    <row r="339" spans="3:8" x14ac:dyDescent="0.3">
      <c r="E339" s="17"/>
    </row>
    <row r="341" spans="3:8" x14ac:dyDescent="0.3">
      <c r="C341" s="2"/>
    </row>
    <row r="342" spans="3:8" x14ac:dyDescent="0.3">
      <c r="D342" s="2"/>
      <c r="H342" s="14"/>
    </row>
    <row r="349" spans="3:8" x14ac:dyDescent="0.3">
      <c r="E349" s="17"/>
    </row>
    <row r="350" spans="3:8" x14ac:dyDescent="0.3">
      <c r="D350" s="2"/>
      <c r="H350" s="14"/>
    </row>
    <row r="354" spans="3:5" x14ac:dyDescent="0.3">
      <c r="E354" s="17"/>
    </row>
    <row r="355" spans="3:5" x14ac:dyDescent="0.3">
      <c r="E355" s="17"/>
    </row>
    <row r="363" spans="3:5" x14ac:dyDescent="0.3">
      <c r="C363" s="2"/>
    </row>
    <row r="367" spans="3:5" x14ac:dyDescent="0.3">
      <c r="D367" s="2"/>
    </row>
    <row r="370" spans="5:5" x14ac:dyDescent="0.3">
      <c r="E370" s="17"/>
    </row>
  </sheetData>
  <mergeCells count="4">
    <mergeCell ref="A2:I2"/>
    <mergeCell ref="A3:I3"/>
    <mergeCell ref="A4:I4"/>
    <mergeCell ref="A5:I5"/>
  </mergeCells>
  <pageMargins left="0.7" right="0.49" top="0.75" bottom="0.39"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แผ่นงาน</vt:lpstr>
      </vt:variant>
      <vt:variant>
        <vt:i4>11</vt:i4>
      </vt:variant>
    </vt:vector>
  </HeadingPairs>
  <TitlesOfParts>
    <vt:vector size="11" baseType="lpstr">
      <vt:lpstr>บริหารทั่วไป</vt:lpstr>
      <vt:lpstr>รักษาความสงบภายใน</vt:lpstr>
      <vt:lpstr>แผนงานสาธารณสุข</vt:lpstr>
      <vt:lpstr>แผนงานสังคมสงเคราะห์</vt:lpstr>
      <vt:lpstr>แผนงานสร้างความเข้มแข็งชุมชน</vt:lpstr>
      <vt:lpstr>แผนงานการเกษตร</vt:lpstr>
      <vt:lpstr>แผนงานการศึกษา</vt:lpstr>
      <vt:lpstr>งานศาสนา</vt:lpstr>
      <vt:lpstr>แผนงานเคหะชุมชน</vt:lpstr>
      <vt:lpstr>งบกลาง</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winxp3</dc:creator>
  <cp:lastModifiedBy>User</cp:lastModifiedBy>
  <cp:lastPrinted>2016-06-08T04:25:21Z</cp:lastPrinted>
  <dcterms:created xsi:type="dcterms:W3CDTF">2015-07-02T03:25:59Z</dcterms:created>
  <dcterms:modified xsi:type="dcterms:W3CDTF">2016-06-08T04:26:04Z</dcterms:modified>
</cp:coreProperties>
</file>